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codeName="ThisWorkbook" autoCompressPictures="0"/>
  <bookViews>
    <workbookView xWindow="1900" yWindow="-19660" windowWidth="28800" windowHeight="17460" tabRatio="803"/>
  </bookViews>
  <sheets>
    <sheet name="1.Instruções" sheetId="8" r:id="rId1"/>
    <sheet name="2.Indentificação" sheetId="14" r:id="rId2"/>
    <sheet name="3.Equipe" sheetId="5" r:id="rId3"/>
    <sheet name="4. Experiência" sheetId="2" r:id="rId4"/>
    <sheet name="5.Infraestrutura" sheetId="10" r:id="rId5"/>
    <sheet name="6.Plano Financeiro" sheetId="6" r:id="rId6"/>
    <sheet name="7.Indicadores e metas" sheetId="3" r:id="rId7"/>
    <sheet name="Listas" sheetId="13" state="hidden" r:id="rId8"/>
  </sheets>
  <externalReferences>
    <externalReference r:id="rId9"/>
  </externalReferences>
  <definedNames>
    <definedName name="_xlnm._FilterDatabase" localSheetId="2" hidden="1">'3.Equipe'!$B$6:$M$6</definedName>
    <definedName name="_xlnm._FilterDatabase" localSheetId="3" hidden="1">'4. Experiência'!$B$7:$V$7</definedName>
    <definedName name="_xlnm._FilterDatabase" localSheetId="4" hidden="1">'5.Infraestrutura'!$B$6:$E$6</definedName>
    <definedName name="Cofinancia">Listas!$H$2:$H$9</definedName>
    <definedName name="Contrapartida">Listas!$J$2:$J$3</definedName>
    <definedName name="Disponibilidade">Listas!$L$2:$L$3</definedName>
    <definedName name="Entregas">Listas!$M$2:$M$4</definedName>
    <definedName name="Equipe">Listas!$D$2:$D$4</definedName>
    <definedName name="Infraestrutura">Listas!$K$2:$K$3</definedName>
    <definedName name="Linhas">Listas!$F$2:$F$6</definedName>
    <definedName name="Nao">Listas!$I$2:$I$7</definedName>
    <definedName name="Papel">Listas!$C$2:$C$13</definedName>
    <definedName name="PI">Listas!$G$2:$G$4</definedName>
    <definedName name="_xlnm.Print_Area" localSheetId="0">'1.Instruções'!$B$1:$B$119</definedName>
    <definedName name="_xlnm.Print_Area" localSheetId="1">'2.Indentificação'!$A$1:$J$16</definedName>
    <definedName name="_xlnm.Print_Area" localSheetId="2">'3.Equipe'!$B$1:$K$20</definedName>
    <definedName name="_xlnm.Print_Area" localSheetId="4">'5.Infraestrutura'!$B$1:$E$26</definedName>
    <definedName name="_xlnm.Print_Area" localSheetId="5">'6.Plano Financeiro'!$B$1:$I$14</definedName>
    <definedName name="_xlnm.Print_Area" localSheetId="6">'7.Indicadores e metas'!$B$1:$G$49</definedName>
    <definedName name="_xlnm.Print_Titles" localSheetId="0">'1.Instruções'!$1:$4</definedName>
    <definedName name="_xlnm.Print_Titles" localSheetId="2">'3.Equipe'!$1:$6</definedName>
    <definedName name="_xlnm.Print_Titles" localSheetId="4">'5.Infraestrutura'!$1:$6</definedName>
    <definedName name="Titulacao">Listas!$A$2:$A$6</definedName>
    <definedName name="Unidade">Listas!$E$2</definedName>
    <definedName name="Vinculo">Listas!$B$2:$B$3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56" i="5" l="1"/>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G14" i="3"/>
  <c r="G15" i="3"/>
  <c r="G16" i="3"/>
  <c r="G17" i="3"/>
  <c r="G18" i="3"/>
  <c r="G20" i="3"/>
  <c r="G21" i="3"/>
  <c r="G22" i="3"/>
  <c r="G23" i="3"/>
  <c r="G24" i="3"/>
  <c r="D4" i="2"/>
  <c r="I8" i="6"/>
  <c r="H11" i="6"/>
  <c r="C11" i="6"/>
  <c r="D11" i="6"/>
  <c r="E11" i="6"/>
  <c r="F11" i="6"/>
  <c r="G11" i="6"/>
  <c r="I11" i="6"/>
  <c r="J8" i="6"/>
  <c r="I9" i="6"/>
  <c r="J9" i="6"/>
  <c r="I10" i="6"/>
  <c r="F9" i="3"/>
  <c r="F10" i="3"/>
  <c r="F11" i="3"/>
  <c r="F12" i="3"/>
  <c r="F13" i="3"/>
  <c r="D7" i="6"/>
  <c r="E7" i="6"/>
  <c r="F7" i="6"/>
  <c r="G7" i="6"/>
  <c r="H7" i="6"/>
  <c r="F15" i="3"/>
  <c r="F16" i="3"/>
  <c r="F17" i="3"/>
  <c r="F18" i="3"/>
  <c r="F19" i="3"/>
  <c r="F14"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4" i="13"/>
  <c r="F5" i="13"/>
  <c r="F6" i="13"/>
  <c r="F3" i="13"/>
  <c r="J10" i="6"/>
  <c r="J11" i="6"/>
</calcChain>
</file>

<file path=xl/comments1.xml><?xml version="1.0" encoding="utf-8"?>
<comments xmlns="http://schemas.openxmlformats.org/spreadsheetml/2006/main">
  <authors>
    <author>Alvaro Abackerli</author>
  </authors>
  <commentList>
    <comment ref="C6" authorId="0">
      <text>
        <r>
          <rPr>
            <b/>
            <sz val="9"/>
            <color indexed="81"/>
            <rFont val="Calibri"/>
            <family val="2"/>
          </rPr>
          <t>Nome completo conforme consta no CPF</t>
        </r>
        <r>
          <rPr>
            <sz val="9"/>
            <color indexed="81"/>
            <rFont val="Calibri"/>
            <family val="2"/>
          </rPr>
          <t xml:space="preserve">
</t>
        </r>
      </text>
    </comment>
    <comment ref="D6" authorId="0">
      <text>
        <r>
          <rPr>
            <b/>
            <sz val="9"/>
            <color indexed="81"/>
            <rFont val="Calibri"/>
            <family val="2"/>
          </rPr>
          <t>Digite apenas números</t>
        </r>
        <r>
          <rPr>
            <sz val="9"/>
            <color indexed="81"/>
            <rFont val="Calibri"/>
            <family val="2"/>
          </rPr>
          <t xml:space="preserve">
</t>
        </r>
      </text>
    </comment>
    <comment ref="E6" authorId="0">
      <text>
        <r>
          <rPr>
            <b/>
            <sz val="9"/>
            <color indexed="81"/>
            <rFont val="Calibri"/>
            <family val="2"/>
          </rPr>
          <t>Selecione o nível máximo de formação entre as opções disponíveis.</t>
        </r>
        <r>
          <rPr>
            <sz val="9"/>
            <color indexed="81"/>
            <rFont val="Calibri"/>
            <family val="2"/>
          </rPr>
          <t xml:space="preserve">
</t>
        </r>
      </text>
    </comment>
    <comment ref="G6" authorId="0">
      <text>
        <r>
          <rPr>
            <b/>
            <sz val="9"/>
            <color indexed="81"/>
            <rFont val="Calibri"/>
            <family val="2"/>
          </rPr>
          <t xml:space="preserve">Informe a quantidades de </t>
        </r>
        <r>
          <rPr>
            <b/>
            <sz val="9"/>
            <color rgb="FFFF0000"/>
            <rFont val="Calibri"/>
          </rPr>
          <t>HORAS/MÊS</t>
        </r>
        <r>
          <rPr>
            <b/>
            <sz val="9"/>
            <color indexed="81"/>
            <rFont val="Calibri"/>
            <family val="2"/>
          </rPr>
          <t xml:space="preserve"> disponíveis exclusivamente para atividades na Unidade EMBRAPII. Exclua desta disponibilidade outras atividades não relacionadas à EMBRAPII e considere o limite máximo mensal contratual.</t>
        </r>
      </text>
    </comment>
    <comment ref="H6" authorId="0">
      <text>
        <r>
          <rPr>
            <b/>
            <sz val="9"/>
            <color indexed="81"/>
            <rFont val="Calibri"/>
            <family val="2"/>
          </rPr>
          <t>Selecione o principal papel do membro da equipe nas atividades da unidade EMBRAPII candidata ao credenciamento.</t>
        </r>
        <r>
          <rPr>
            <sz val="9"/>
            <color indexed="81"/>
            <rFont val="Calibri"/>
            <family val="2"/>
          </rPr>
          <t xml:space="preserve">
</t>
        </r>
      </text>
    </comment>
    <comment ref="J6" authorId="0">
      <text>
        <r>
          <rPr>
            <b/>
            <sz val="9"/>
            <color indexed="81"/>
            <rFont val="Calibri"/>
            <family val="2"/>
          </rPr>
          <t>Selecione a participação prioritária em função do papel / atividade na unidade EMBRAPII.</t>
        </r>
        <r>
          <rPr>
            <sz val="9"/>
            <color indexed="81"/>
            <rFont val="Calibri"/>
            <family val="2"/>
          </rPr>
          <t xml:space="preserve">
</t>
        </r>
      </text>
    </comment>
    <comment ref="K6" authorId="0">
      <text>
        <r>
          <rPr>
            <b/>
            <sz val="9"/>
            <color rgb="FFFF0000"/>
            <rFont val="Calibri"/>
          </rPr>
          <t>PERMENENTES</t>
        </r>
        <r>
          <rPr>
            <b/>
            <sz val="9"/>
            <color indexed="81"/>
            <rFont val="Calibri"/>
            <family val="2"/>
          </rPr>
          <t xml:space="preserve"> -  vínculo empregatício por tempo indeterminado com a Instituição, independente da atividade / função.
</t>
        </r>
        <r>
          <rPr>
            <b/>
            <sz val="9"/>
            <color rgb="FFFF0000"/>
            <rFont val="Calibri"/>
          </rPr>
          <t>TEMPORÁRIOS</t>
        </r>
        <r>
          <rPr>
            <b/>
            <sz val="9"/>
            <color indexed="81"/>
            <rFont val="Calibri"/>
            <family val="2"/>
          </rPr>
          <t xml:space="preserve"> - vínculo por tempo determinado e fins específicos tais como: bolsistas, pesquisadores, consultores, etc.</t>
        </r>
      </text>
    </comment>
  </commentList>
</comments>
</file>

<file path=xl/comments2.xml><?xml version="1.0" encoding="utf-8"?>
<comments xmlns="http://schemas.openxmlformats.org/spreadsheetml/2006/main">
  <authors>
    <author>Alvaro Abackerli</author>
  </authors>
  <commentList>
    <comment ref="N6" authorId="0">
      <text>
        <r>
          <rPr>
            <b/>
            <sz val="9"/>
            <color indexed="81"/>
            <rFont val="Calibri"/>
            <family val="2"/>
          </rPr>
          <t>O Valor total de  deve ser idêntico a soma dos valores lançados na destinação dos recursos.</t>
        </r>
        <r>
          <rPr>
            <sz val="9"/>
            <color indexed="81"/>
            <rFont val="Calibri"/>
            <family val="2"/>
          </rPr>
          <t xml:space="preserve">
</t>
        </r>
      </text>
    </comment>
    <comment ref="R6" authorId="0">
      <text>
        <r>
          <rPr>
            <b/>
            <sz val="9"/>
            <color indexed="81"/>
            <rFont val="Calibri"/>
            <family val="2"/>
          </rPr>
          <t>A soma dos valores lançados na destinação dos recursos deve ser idêntica ao valor total do projeto.</t>
        </r>
      </text>
    </comment>
    <comment ref="C7" authorId="0">
      <text>
        <r>
          <rPr>
            <b/>
            <sz val="9"/>
            <color indexed="81"/>
            <rFont val="Calibri"/>
            <family val="2"/>
          </rPr>
          <t>Empresa  (max. 50 caracteres) que aporta os RECURSOS FINANCEIROS no projeto aqui indentificado. Vide caracterização da empresa na chamada.</t>
        </r>
        <r>
          <rPr>
            <sz val="9"/>
            <color indexed="81"/>
            <rFont val="Calibri"/>
            <family val="2"/>
          </rPr>
          <t xml:space="preserve">
</t>
        </r>
      </text>
    </comment>
    <comment ref="D7" authorId="0">
      <text>
        <r>
          <rPr>
            <b/>
            <sz val="9"/>
            <color indexed="81"/>
            <rFont val="Calibri"/>
            <family val="2"/>
          </rPr>
          <t>Titulo explicativo do projeto (max. 100 caracteres). 
O título e o objetivo do projeto devem permitir o entedimento do seu conteúdo de PD&amp;I desenvolvido para a empresa contratante</t>
        </r>
      </text>
    </comment>
    <comment ref="E7" authorId="0">
      <text>
        <r>
          <rPr>
            <b/>
            <sz val="9"/>
            <color indexed="81"/>
            <rFont val="Calibri"/>
            <family val="2"/>
          </rPr>
          <t>Os objetivos e o título (máx. 200 carcteres) deve caracterizar o conteúdo de PD&amp;I do projeto</t>
        </r>
        <r>
          <rPr>
            <sz val="9"/>
            <color indexed="81"/>
            <rFont val="Calibri"/>
            <family val="2"/>
          </rPr>
          <t xml:space="preserve">
</t>
        </r>
      </text>
    </comment>
    <comment ref="F7" authorId="0">
      <text>
        <r>
          <rPr>
            <b/>
            <sz val="9"/>
            <color indexed="81"/>
            <rFont val="Calibri"/>
            <family val="2"/>
          </rPr>
          <t>Trata-se do principal entregável (tecnológico) à empresa contratante que esteja diretamete vinculada à inovação desenvolvida no projeto. Selecione a melhor opção para caracterizar os resultados do projeto.</t>
        </r>
        <r>
          <rPr>
            <sz val="9"/>
            <color indexed="81"/>
            <rFont val="Calibri"/>
            <family val="2"/>
          </rPr>
          <t xml:space="preserve">
</t>
        </r>
      </text>
    </comment>
    <comment ref="G7" authorId="0">
      <text>
        <r>
          <rPr>
            <b/>
            <sz val="9"/>
            <color indexed="81"/>
            <rFont val="Calibri"/>
            <family val="2"/>
          </rPr>
          <t>Carcterize (máx. 100 carcateres) a(s) principal(is) inovação(ões) desenvolvida(s) no projeto indicando também se é um material,  processo,  rota tecnológica,  produto, componente, equipamento, etc.</t>
        </r>
        <r>
          <rPr>
            <sz val="9"/>
            <color indexed="81"/>
            <rFont val="Calibri"/>
            <family val="2"/>
          </rPr>
          <t xml:space="preserve">
</t>
        </r>
      </text>
    </comment>
    <comment ref="H7" authorId="0">
      <text>
        <r>
          <rPr>
            <b/>
            <sz val="9"/>
            <color indexed="81"/>
            <rFont val="Calibri"/>
            <family val="2"/>
          </rPr>
          <t>Indicar o coordenador técnico / responsável pelo projeto frente à empresa contratante.</t>
        </r>
        <r>
          <rPr>
            <sz val="9"/>
            <color indexed="81"/>
            <rFont val="Calibri"/>
            <family val="2"/>
          </rPr>
          <t xml:space="preserve">
</t>
        </r>
      </text>
    </comment>
    <comment ref="I7" authorId="0">
      <text>
        <r>
          <rPr>
            <b/>
            <sz val="9"/>
            <color indexed="81"/>
            <rFont val="Calibri"/>
            <family val="2"/>
          </rPr>
          <t>Selecione a sublinha principal para a qual o projeto listado demonstra experiência em PD&amp;I</t>
        </r>
      </text>
    </comment>
    <comment ref="J7" authorId="0">
      <text>
        <r>
          <rPr>
            <b/>
            <sz val="9"/>
            <color indexed="81"/>
            <rFont val="Calibri"/>
            <family val="2"/>
          </rPr>
          <t>Indique a data de contratação do projeto no formato dd/mm/aa e no período requerido para comprovação da experiência.</t>
        </r>
        <r>
          <rPr>
            <sz val="9"/>
            <color indexed="81"/>
            <rFont val="Calibri"/>
            <family val="2"/>
          </rPr>
          <t xml:space="preserve">
</t>
        </r>
      </text>
    </comment>
    <comment ref="K7" authorId="0">
      <text>
        <r>
          <rPr>
            <b/>
            <sz val="9"/>
            <color indexed="81"/>
            <rFont val="Calibri"/>
            <family val="2"/>
          </rPr>
          <t>Indique a data de termino no formato dd/mm/aa. Para projetos não encerrados, indique a previsão de término.</t>
        </r>
        <r>
          <rPr>
            <sz val="9"/>
            <color indexed="81"/>
            <rFont val="Calibri"/>
            <family val="2"/>
          </rPr>
          <t xml:space="preserve">
</t>
        </r>
      </text>
    </comment>
    <comment ref="L7" authorId="0">
      <text>
        <r>
          <rPr>
            <b/>
            <sz val="9"/>
            <color indexed="81"/>
            <rFont val="Calibri"/>
            <family val="2"/>
          </rPr>
          <t>Selecione uma opção para indicar se há PI depositada, se haverá depósito ou se não haverá resultado passível de depósito. Caso positivo, indique na coluna de Observações a quantidade já realizada e os números quando disponíveis.</t>
        </r>
        <r>
          <rPr>
            <sz val="9"/>
            <color indexed="81"/>
            <rFont val="Calibri"/>
            <family val="2"/>
          </rPr>
          <t xml:space="preserve">
</t>
        </r>
      </text>
    </comment>
    <comment ref="M7" authorId="0">
      <text>
        <r>
          <rPr>
            <b/>
            <sz val="9"/>
            <color indexed="81"/>
            <rFont val="Calibri"/>
            <family val="2"/>
          </rPr>
          <t>Selecione uma entre as opções disponíveis para indicar eventual cofinanciamento do projeto. Se mais de um tipo selecione "Outros" e especifique-os nas observações.</t>
        </r>
        <r>
          <rPr>
            <sz val="9"/>
            <color indexed="81"/>
            <rFont val="Calibri"/>
            <family val="2"/>
          </rPr>
          <t xml:space="preserve">
</t>
        </r>
      </text>
    </comment>
    <comment ref="N7" authorId="0">
      <text>
        <r>
          <rPr>
            <b/>
            <sz val="9"/>
            <color indexed="81"/>
            <rFont val="Calibri"/>
            <family val="2"/>
          </rPr>
          <t>Indique o valor  TOTAL do projeto em Reais, conforme intrumento contratual firmado com a empresa. Converta para Reais na data de contratação caso envolva moeda estrangeira. O Valor total deve inncluir o valor da empresa, da unidade e o cofinanciamento, quando houver.</t>
        </r>
        <r>
          <rPr>
            <sz val="9"/>
            <color indexed="81"/>
            <rFont val="Calibri"/>
            <family val="2"/>
          </rPr>
          <t xml:space="preserve">
</t>
        </r>
      </text>
    </comment>
    <comment ref="O7" authorId="0">
      <text>
        <r>
          <rPr>
            <b/>
            <sz val="9"/>
            <color indexed="81"/>
            <rFont val="Calibri"/>
            <family val="2"/>
          </rPr>
          <t xml:space="preserve">Indique o valor do aportado do caixa próprio da empresa, em Reais. Converta para Reais na data de contratação caso envolva moeda estrangeira. Este é o valor computado para fins de enquadramento nos requisitos da chamada.
</t>
        </r>
        <r>
          <rPr>
            <sz val="9"/>
            <color indexed="81"/>
            <rFont val="Calibri"/>
            <family val="2"/>
          </rPr>
          <t xml:space="preserve">
</t>
        </r>
      </text>
    </comment>
    <comment ref="P7" authorId="0">
      <text>
        <r>
          <rPr>
            <b/>
            <sz val="9"/>
            <color indexed="81"/>
            <rFont val="Calibri"/>
            <family val="2"/>
          </rPr>
          <t>Indique o valor ofertado pela candidata como contrapartida no projeto, seja econômico ou financeiro.</t>
        </r>
        <r>
          <rPr>
            <sz val="9"/>
            <color indexed="81"/>
            <rFont val="Calibri"/>
            <family val="2"/>
          </rPr>
          <t xml:space="preserve">
</t>
        </r>
      </text>
    </comment>
    <comment ref="Q7" authorId="0">
      <text>
        <r>
          <rPr>
            <b/>
            <sz val="9"/>
            <color indexed="81"/>
            <rFont val="Calibri"/>
            <family val="2"/>
          </rPr>
          <t>Quando existente, indique o do cofinanciamento usado no projeto.</t>
        </r>
        <r>
          <rPr>
            <sz val="9"/>
            <color indexed="81"/>
            <rFont val="Calibri"/>
            <family val="2"/>
          </rPr>
          <t xml:space="preserve">
</t>
        </r>
      </text>
    </comment>
    <comment ref="R7" authorId="0">
      <text>
        <r>
          <rPr>
            <b/>
            <sz val="9"/>
            <color indexed="81"/>
            <rFont val="Calibri"/>
            <family val="2"/>
          </rPr>
          <t xml:space="preserve">Valores destinados à CUSTEIO, aplicados diretamente na produção do resultado entregue à empresa. Como custeio entenda-se material de consumo, PESSOAL diretamente ligado ao projeto; serviços de terceiros; passagens e diárias para atividades técnicas, etc. </t>
        </r>
        <r>
          <rPr>
            <sz val="9"/>
            <color indexed="81"/>
            <rFont val="Calibri"/>
            <family val="2"/>
          </rPr>
          <t xml:space="preserve">
</t>
        </r>
      </text>
    </comment>
    <comment ref="S7" authorId="0">
      <text>
        <r>
          <rPr>
            <b/>
            <sz val="9"/>
            <color indexed="81"/>
            <rFont val="Calibri"/>
            <family val="2"/>
          </rPr>
          <t>Valores destinados à CAPACITAÇÃO de RH diretamente vinculados à produção do resultado entregue à empresa. Capacitação de RH pode envover bolsas de capacitação, cursos, treinamentos, viagens a eventos técnico-científicos, etc.</t>
        </r>
        <r>
          <rPr>
            <sz val="9"/>
            <color indexed="81"/>
            <rFont val="Calibri"/>
            <family val="2"/>
          </rPr>
          <t xml:space="preserve">
</t>
        </r>
      </text>
    </comment>
    <comment ref="T7" authorId="0">
      <text>
        <r>
          <rPr>
            <b/>
            <sz val="9"/>
            <color indexed="81"/>
            <rFont val="Calibri"/>
            <family val="2"/>
          </rPr>
          <t>Indique os recursos destinados à montagem de infraestrutura técnico-laboratorial diretamente vinculada à produção do resultado entregue à empresa. Recursos de infraestrutura podem envolver obras e instalações (utilidades)</t>
        </r>
        <r>
          <rPr>
            <sz val="9"/>
            <color indexed="81"/>
            <rFont val="Calibri"/>
            <family val="2"/>
          </rPr>
          <t xml:space="preserve">
</t>
        </r>
      </text>
    </comment>
    <comment ref="U7" authorId="0">
      <text>
        <r>
          <rPr>
            <b/>
            <sz val="9"/>
            <color indexed="81"/>
            <rFont val="Calibri"/>
            <family val="2"/>
          </rPr>
          <t xml:space="preserve">Indique os recursos destinados à compra de máquinas ou equipamentos técnico-científicos diretamente vinculados à produção do resultado entregue à empresa. </t>
        </r>
        <r>
          <rPr>
            <sz val="9"/>
            <color indexed="81"/>
            <rFont val="Calibri"/>
            <family val="2"/>
          </rPr>
          <t xml:space="preserve">
</t>
        </r>
      </text>
    </comment>
  </commentList>
</comments>
</file>

<file path=xl/comments3.xml><?xml version="1.0" encoding="utf-8"?>
<comments xmlns="http://schemas.openxmlformats.org/spreadsheetml/2006/main">
  <authors>
    <author>Alvaro Abackerli</author>
  </authors>
  <commentList>
    <comment ref="D6" authorId="0">
      <text>
        <r>
          <rPr>
            <b/>
            <sz val="9"/>
            <color indexed="81"/>
            <rFont val="Calibri"/>
            <family val="2"/>
          </rPr>
          <t>Selecione indicando a relevância do item listado para o desenvolvimento de  P&amp;D  na área a ser credenciada.
ESSENCIAL = diferencial no país
ACESSÓRIA: necessário, porém não diferencial</t>
        </r>
      </text>
    </comment>
    <comment ref="E6" authorId="0">
      <text>
        <r>
          <rPr>
            <b/>
            <sz val="9"/>
            <color indexed="81"/>
            <rFont val="Calibri"/>
            <family val="2"/>
          </rPr>
          <t>Selecione indicando se o item listado está totalmente disponível para a atividade EMBRAPII (INTEGRAL) ou se será compartilhado com outros grupos da Instituição (PARCIAL).</t>
        </r>
        <r>
          <rPr>
            <sz val="9"/>
            <color indexed="81"/>
            <rFont val="Calibri"/>
            <family val="2"/>
          </rPr>
          <t xml:space="preserve">
</t>
        </r>
      </text>
    </comment>
  </commentList>
</comments>
</file>

<file path=xl/sharedStrings.xml><?xml version="1.0" encoding="utf-8"?>
<sst xmlns="http://schemas.openxmlformats.org/spreadsheetml/2006/main" count="368" uniqueCount="210">
  <si>
    <t>nº</t>
  </si>
  <si>
    <t>Indicadores</t>
  </si>
  <si>
    <t>Título</t>
  </si>
  <si>
    <t>Unidade</t>
  </si>
  <si>
    <t>Descrição</t>
  </si>
  <si>
    <t>ANO</t>
  </si>
  <si>
    <t>META</t>
  </si>
  <si>
    <t>Propostas técnicas</t>
  </si>
  <si>
    <t>Número absoluto</t>
  </si>
  <si>
    <t>Pedidos de propriedade intelectual</t>
  </si>
  <si>
    <t>Percentual</t>
  </si>
  <si>
    <t>Contratação de projetos</t>
  </si>
  <si>
    <t>Contratação de empresas</t>
  </si>
  <si>
    <t>Prospecção de empresas</t>
  </si>
  <si>
    <t>Taxa de sucesso de projeto</t>
  </si>
  <si>
    <t>Identificação da equipe proponente</t>
  </si>
  <si>
    <t>Nome</t>
  </si>
  <si>
    <t>CPF</t>
  </si>
  <si>
    <t>Titulação</t>
  </si>
  <si>
    <t>Mestre</t>
  </si>
  <si>
    <t>Valor total do projeto (R$)</t>
  </si>
  <si>
    <r>
      <t xml:space="preserve">O indicador consiste no número de projetos contratados pelas Unidades EMBRAPII </t>
    </r>
    <r>
      <rPr>
        <b/>
        <sz val="12"/>
        <color theme="1"/>
        <rFont val="Arial Narrow"/>
      </rPr>
      <t>no ano de referência</t>
    </r>
    <r>
      <rPr>
        <sz val="12"/>
        <color theme="1"/>
        <rFont val="Arial Narrow"/>
      </rPr>
      <t>.</t>
    </r>
  </si>
  <si>
    <r>
      <t xml:space="preserve">Diz respeito ao número total de empresas que se tornaram parceiras em projetos conjuntos com Unidades EMBRAPII </t>
    </r>
    <r>
      <rPr>
        <b/>
        <sz val="12"/>
        <color theme="1"/>
        <rFont val="Arial Narrow"/>
      </rPr>
      <t>no ano de referência.</t>
    </r>
  </si>
  <si>
    <r>
      <t xml:space="preserve">Refere-se ao número de propostas técnicas elaboradas pelas Unidades EMBRAPII </t>
    </r>
    <r>
      <rPr>
        <b/>
        <sz val="12"/>
        <color theme="1"/>
        <rFont val="Arial Narrow"/>
      </rPr>
      <t>no ano de referência.</t>
    </r>
  </si>
  <si>
    <t>Total</t>
  </si>
  <si>
    <t>EMBRAPII</t>
  </si>
  <si>
    <t>Empresas</t>
  </si>
  <si>
    <t>Área de formação</t>
  </si>
  <si>
    <t>Propriedade Intelectual</t>
  </si>
  <si>
    <t>Produto</t>
  </si>
  <si>
    <t>Processo</t>
  </si>
  <si>
    <t>Disponibilidade</t>
  </si>
  <si>
    <t xml:space="preserve">Http://www. </t>
  </si>
  <si>
    <t>Coord. Plan. Negocios</t>
  </si>
  <si>
    <t>Equipe Pesquisa</t>
  </si>
  <si>
    <t>Papel</t>
  </si>
  <si>
    <t>Equipe</t>
  </si>
  <si>
    <t>Titulacao</t>
  </si>
  <si>
    <t>Vinculo</t>
  </si>
  <si>
    <t>Técnico(a)</t>
  </si>
  <si>
    <t>Nível Médio</t>
  </si>
  <si>
    <t>Doutor(a)</t>
  </si>
  <si>
    <t>Graduado(a)</t>
  </si>
  <si>
    <t>Linhas</t>
  </si>
  <si>
    <t>PI</t>
  </si>
  <si>
    <t>Cofinancia</t>
  </si>
  <si>
    <t>Recursos não reembolsáveis</t>
  </si>
  <si>
    <t>Subvenção econômica</t>
  </si>
  <si>
    <t>Não caracteríza atividade de PD&amp;I</t>
  </si>
  <si>
    <t>Tema do projeto não relacionado à área</t>
  </si>
  <si>
    <t>Não enquadrado</t>
  </si>
  <si>
    <t>Desenquadrado após revisão da área na visita</t>
  </si>
  <si>
    <t>Coordenador saiu da equipe após revisão da área</t>
  </si>
  <si>
    <t>Projeto somente de investimentos, não houve PD&amp;I</t>
  </si>
  <si>
    <t>Outro (explicite ao lado)</t>
  </si>
  <si>
    <t>Integral</t>
  </si>
  <si>
    <t>Data de contratação</t>
  </si>
  <si>
    <t>Data de término</t>
  </si>
  <si>
    <t>Apoio administrativo</t>
  </si>
  <si>
    <t>Financiamento global do projeto</t>
  </si>
  <si>
    <t>Contrapartida</t>
  </si>
  <si>
    <t>Inclusa</t>
  </si>
  <si>
    <t>Adicional</t>
  </si>
  <si>
    <t>Sublinha 1</t>
  </si>
  <si>
    <t>Sublinha 2</t>
  </si>
  <si>
    <t>Sublinha 3</t>
  </si>
  <si>
    <t>Sublinha 4</t>
  </si>
  <si>
    <t>Nenhuma sublinha</t>
  </si>
  <si>
    <t>#</t>
  </si>
  <si>
    <t>Caracterização do projeto e coordenação</t>
  </si>
  <si>
    <t>Principal Destinação dos Recursos do Projeto</t>
  </si>
  <si>
    <t>Permanente</t>
  </si>
  <si>
    <t>Temporário</t>
  </si>
  <si>
    <t>Coord. Unidade</t>
  </si>
  <si>
    <t>Prospecção Projetos</t>
  </si>
  <si>
    <t>Infraestrutura</t>
  </si>
  <si>
    <t>Parcial</t>
  </si>
  <si>
    <t xml:space="preserve">Nota: </t>
  </si>
  <si>
    <t xml:space="preserve">     Indique as metas para cada um dos indicadores e para cada ano de credenciamento</t>
  </si>
  <si>
    <t xml:space="preserve">    Metas a serem contratadas com EMBRAPII no plano de ação</t>
  </si>
  <si>
    <r>
      <t xml:space="preserve">Consiste na </t>
    </r>
    <r>
      <rPr>
        <b/>
        <sz val="12"/>
        <color theme="1"/>
        <rFont val="Arial Narrow"/>
      </rPr>
      <t>razão</t>
    </r>
    <r>
      <rPr>
        <sz val="12"/>
        <color theme="1"/>
        <rFont val="Arial Narrow"/>
      </rPr>
      <t xml:space="preserve"> entre o número de</t>
    </r>
    <r>
      <rPr>
        <b/>
        <sz val="12"/>
        <color theme="1"/>
        <rFont val="Arial Narrow"/>
      </rPr>
      <t xml:space="preserve"> projetos concluídos no ano de referência, dentro do prazo e com aceite final da empresa</t>
    </r>
    <r>
      <rPr>
        <sz val="12"/>
        <color theme="1"/>
        <rFont val="Arial Narrow"/>
      </rPr>
      <t>, e o número total de</t>
    </r>
    <r>
      <rPr>
        <b/>
        <sz val="12"/>
        <color theme="1"/>
        <rFont val="Arial Narrow"/>
      </rPr>
      <t xml:space="preserve"> projetos concluídos no mesmo ano</t>
    </r>
    <r>
      <rPr>
        <sz val="12"/>
        <color theme="1"/>
        <rFont val="Arial Narrow"/>
      </rPr>
      <t xml:space="preserve">. </t>
    </r>
  </si>
  <si>
    <t>Disponilidade para atividades EMBRAPII (horas/mês)</t>
  </si>
  <si>
    <t>Entregas</t>
  </si>
  <si>
    <t>Produto e processo</t>
  </si>
  <si>
    <t>Orientação geral</t>
  </si>
  <si>
    <t>Aba: identificação</t>
  </si>
  <si>
    <t>Aba: equipe</t>
  </si>
  <si>
    <t>Papel/Atividade na Unidade EMBRAPII</t>
  </si>
  <si>
    <t>Tipo de vínculo com Instituição proponente</t>
  </si>
  <si>
    <t>Nome da (s) empresa(s) parceira(s)
(máx. 50 caracteres)</t>
  </si>
  <si>
    <t>Título do Projeto
(máx. 100 caracteres)</t>
  </si>
  <si>
    <t xml:space="preserve">Breve descrição do objetivo do projeto
 (máx. 200 caracteres) </t>
  </si>
  <si>
    <t>Tipo de entregável técnológico do projeto para a empresa</t>
  </si>
  <si>
    <t>Nome do coordenador/ 
responsável técnico</t>
  </si>
  <si>
    <t>PI já depositada</t>
  </si>
  <si>
    <t>PI a depositar</t>
  </si>
  <si>
    <t>Aquisição de Equipamentos (R$)</t>
  </si>
  <si>
    <t>Montagem de infraestrutura (R$)</t>
  </si>
  <si>
    <t>Capacitação de Recursos Humanos (R$)</t>
  </si>
  <si>
    <t>Custeio, incluindo pessoal (R$)</t>
  </si>
  <si>
    <t>Observações</t>
  </si>
  <si>
    <t>Aporte Financeiro EMPRESA (R$)</t>
  </si>
  <si>
    <t>Contrapartida UNIDADE (R$)</t>
  </si>
  <si>
    <t>As informações de cada membro da equipe devem estar completas, ou seja, nenhuma informação pode ser omitida.</t>
  </si>
  <si>
    <t>Aba: experiência</t>
  </si>
  <si>
    <t xml:space="preserve">Aquisição de equipamentos envolve os recursos destinados à compra de MÁQUINAS e EQUIPAMENTOS técnico-científicos diretamente vinculados à produção do resultado entregue à empresa. </t>
  </si>
  <si>
    <t>Relevância do item para a área</t>
  </si>
  <si>
    <t>Disponibilidade para a Unidade</t>
  </si>
  <si>
    <t>Assessoria Imprensa</t>
  </si>
  <si>
    <t>Gestão de Processos</t>
  </si>
  <si>
    <t>Gestão de Projetos</t>
  </si>
  <si>
    <t>Gestão Financ. Admin.</t>
  </si>
  <si>
    <t>Assessoria  Jurídica</t>
  </si>
  <si>
    <t>Aba: infraestrutura</t>
  </si>
  <si>
    <t>Nome / descrição do equipamento ou software</t>
  </si>
  <si>
    <t>Aba: plano financeiro</t>
  </si>
  <si>
    <t>Proporção por fonte</t>
  </si>
  <si>
    <t>Aba: indicadores e metas</t>
  </si>
  <si>
    <t>Taxa de sucesso de projeto: representa a taxa de finalização de projetos no ano,  com aceite da empresa contratante. Dada a necessidade de conclusão de todos os projetos dentro do período de credenciamento, este indicador é necessariamente 100% no último ano.</t>
  </si>
  <si>
    <t>Acessória</t>
  </si>
  <si>
    <t>Essencial</t>
  </si>
  <si>
    <t>Prospecção de empresas em eventos</t>
  </si>
  <si>
    <t>Refere-se ao número de empresas contactadas pela equipe da Unidade canditada em eventos técnicos para fins de prospecção.</t>
  </si>
  <si>
    <t>Refere-se ao número de empresas prospectadas pelas Unidades EMBRAPII como potenciais parceiras em projetos de inovação.</t>
  </si>
  <si>
    <r>
      <t xml:space="preserve">O indicador consiste do </t>
    </r>
    <r>
      <rPr>
        <b/>
        <sz val="12"/>
        <rFont val="Arial Narrow"/>
      </rPr>
      <t>número de pedidos de propriedade intelectual (PI) depositados</t>
    </r>
    <r>
      <rPr>
        <sz val="12"/>
        <rFont val="Arial Narrow"/>
      </rPr>
      <t xml:space="preserve"> </t>
    </r>
    <r>
      <rPr>
        <b/>
        <sz val="12"/>
        <rFont val="Arial Narrow"/>
      </rPr>
      <t>no ano de referência</t>
    </r>
    <r>
      <rPr>
        <sz val="12"/>
        <rFont val="Arial Narrow"/>
      </rPr>
      <t>.</t>
    </r>
  </si>
  <si>
    <t>Garantidas as proteções e sigilo pertinentes, qualquer informação aqui fornecida está sujeita à verificação pela EMBRAPII durante o processo de julgamento das propostas, podendo ser solicitados, à critério da EMBRAPII, dados complementares e/ou documentos comprobatórios para o esclarecimento de eventuais dúvidas.</t>
  </si>
  <si>
    <t>São recursos destinados à montagem de INFRAESTRUTURA técnico-laboratorial aqueles diretamente vinculada à produção do resultado entregue à empresa, podendo envolver obras e instalações, incluindo a montagem de utilidades laboratoriais.</t>
  </si>
  <si>
    <t>Prospecção de empresas: trata-se de prospecção análoga à anterior, porém realizada nas instalações da Empresa ou da Unidade credenciada.</t>
  </si>
  <si>
    <t>== # ==</t>
  </si>
  <si>
    <t>Outro: especifique nas observações</t>
  </si>
  <si>
    <t>Link para CV Lattes</t>
  </si>
  <si>
    <t>Caracterize a inovação desenvolvida (max. 100 caracteres)</t>
  </si>
  <si>
    <t>Fonte</t>
  </si>
  <si>
    <t>Crédito</t>
  </si>
  <si>
    <t>Obrigatoriedade ANEEL</t>
  </si>
  <si>
    <t>Obrigatoriedade ANP</t>
  </si>
  <si>
    <t>Lei de informática</t>
  </si>
  <si>
    <t>Cofinanciamento do projeto (R$)</t>
  </si>
  <si>
    <t>O título, objetivo, entregável e inovação desenvolvida visam caracterizar o objeto de desenvolvimento do projeto relatado. Por isso, a clareza e a fidelidade destas descrições para com o projeto relatado é imprescindível para análise da experiência, não precisando, contudo, serem cópias integrais dos instrumentos contratuais dos respectivos projetos.</t>
  </si>
  <si>
    <t>Também não são considerados demostrativos de experiência contratações cujo objeto seja quaisquer atividades diferentes de P,D&amp;I, por exemplo: serviços, ensaios, capacitação de pessoal, montagem de infraestrutura de pesquisa, compra de tecnologia (equipamentos), etc.</t>
  </si>
  <si>
    <t>Todos os recursos previstos no plano financeiro devem ser usados para despesas de custeio nos projetos de P,D&amp;I contratados com empresas industriais. Para detalhes sobre despesas de custeio admitidas pela EMBRAPII consulte o Manual de Operação das Unidades EMBRAPII.</t>
  </si>
  <si>
    <t>Os recursos a serem aportados pelas Empresas nos projetos contratados podem advir de recursos próprios, de financiamento reembolsável realizado pela Empresa e de obrigatoriedade de investimentos em P,D&amp;I. Não são admitidos recursos econômicos (não financeiros) das Empresas, tampouco recursos de financiamentos não reembolsáveis - com excessão de recursos não reembolsáveis providos por agências / instituições de fomento com as quais e EMBRAPII tenha acordo de cooperação vigente.</t>
  </si>
  <si>
    <t>Prospecção de empresas em eventos: trata-se da prospecção de potenciais clientes EMBRAPII (empresas industriais) em eventos, na área credenciada, com o objetivo de apresentar as competências, os resultados da Unidade e buscar potenciais oportunidades para contratação de projetos de P,D&amp;I EMBRAPII.</t>
  </si>
  <si>
    <t>Modalidade de Cofinanciamento</t>
  </si>
  <si>
    <t>Pedidos de propriedade intelectual: trata-se das proteções de resultados e inovações desenvolvidas nos projetos EMBRAPII, sendo consideradas as proteções depositadas pela Unidade EMBRAPII ou pela Empresa contratante do projeto, no Brasil e/ou no exterior. O depósito deve ser feito no Brasil e pode ser realizado no exterior dependendo da negociação realizada com a empresa, ressalte-se que o primeiro protocolo deve ser realizado no Brasil.</t>
  </si>
  <si>
    <r>
      <t xml:space="preserve">Os valores informados nas colunas sobre </t>
    </r>
    <r>
      <rPr>
        <b/>
        <sz val="10"/>
        <rFont val="Arial"/>
        <family val="2"/>
      </rPr>
      <t>Financiamento Global do Projeto</t>
    </r>
    <r>
      <rPr>
        <sz val="10"/>
        <rFont val="Arial"/>
        <family val="2"/>
      </rPr>
      <t xml:space="preserve"> devem ter seu uso detalhado nas colunas que tratam da</t>
    </r>
    <r>
      <rPr>
        <b/>
        <sz val="10"/>
        <rFont val="Arial"/>
        <family val="2"/>
      </rPr>
      <t xml:space="preserve"> Principal Destinação dos Recursos do Projeto</t>
    </r>
    <r>
      <rPr>
        <sz val="10"/>
        <rFont val="Arial"/>
        <family val="2"/>
      </rPr>
      <t>.</t>
    </r>
  </si>
  <si>
    <t>As definições e forma de expressão desses indicadores são mostrados na aba respectiva. Sobre eles cabem os seguintes esclarecimentos</t>
  </si>
  <si>
    <t>- Listar projetos de P,D&amp;I desenvolvidos pela equipe responsável pelo credenciamento, na área de competência proposta</t>
  </si>
  <si>
    <t>Experiência em P,D&amp;I na área de credenciamento</t>
  </si>
  <si>
    <t xml:space="preserve">                Indique a previsão de recursos por fonte (EMBRAPII, Empresa e Unidade Candidata)</t>
  </si>
  <si>
    <t xml:space="preserve">              Projeção das necessidades de financiamento</t>
  </si>
  <si>
    <t>Instituição proponente:</t>
  </si>
  <si>
    <t xml:space="preserve">Unidade candidata: </t>
  </si>
  <si>
    <t>Responsável pela Unidade Candidata:</t>
  </si>
  <si>
    <t>Coordenador / responsável pela proposta:</t>
  </si>
  <si>
    <t>Código da proposta:</t>
  </si>
  <si>
    <t>Identificação da Instituição Proponente e da Unidade Candidata</t>
  </si>
  <si>
    <t xml:space="preserve">                                                   Infraestrutura disponível para as atividades de P,D&amp;I na área</t>
  </si>
  <si>
    <t>Preencher com dados da equipe que estará efetivamente envolvida com as atividades EMBRAPII</t>
  </si>
  <si>
    <t>Não há cofinanciamento</t>
  </si>
  <si>
    <t>Não haverá PI</t>
  </si>
  <si>
    <t>Vide Instruções de preenchimento</t>
  </si>
  <si>
    <t>Todos os aspectos quantitativos e qualitativos envolvidos no julgamento do pleito ao credenciamento se baseiam nas informações aqui fornecidas, portanto, a sua exatidão é essencial para o correto enquadramento nos critérios de julgamento das propostas submetidas.</t>
  </si>
  <si>
    <t>Certifique-se que o(a) coordenador(a)/responsável pela proposta também responda tecnicamente pela área de competência pleiteada no credenciamento. Certifique-se que ele seja também o responsável pelos subsídios à EMBRAPII no processo de julgamento, bem como, o(a) responsável técnico(a) pela operação da unidade na área proposta, caso credenciada.</t>
  </si>
  <si>
    <r>
      <t>A disponibilidade de</t>
    </r>
    <r>
      <rPr>
        <sz val="10"/>
        <color rgb="FFFF0000"/>
        <rFont val="Arial"/>
        <charset val="204"/>
      </rPr>
      <t xml:space="preserve"> horas/mês</t>
    </r>
    <r>
      <rPr>
        <sz val="10"/>
        <rFont val="Arial"/>
        <family val="2"/>
      </rPr>
      <t xml:space="preserve"> deve ser o limite máximo de dedicação possível para cada membro da equipe, descontadas da disponibilidade as horas dedicadas a outras atividades que façam parte das suas funções, porém não estejam associadas à proposta de credenciamento EMBRAPII. Por exemplo, para docentes excluem-se horas de docência, participação em conselhos e similares. Para dirigentes institucionais excluem-se horas de gestão não relacionadas às atividade da Unidade EMBRAPII, etc.</t>
    </r>
  </si>
  <si>
    <t>O papel/atividade dos membros da equipe devem ser selecionados entre as opções disponíveis nesta planilha, que correspondem aos principais papéis previstos no Sistema de Excelência Operacional EMBRAPII, disponível em http://EMBRAPII.org.br/sistema-de-excelencia-operacional-EMBRAPII/ . Note-se que não se trata do cargo ou posição do indivíduo na hierarquia da sua própria instituição, mas sim o seu papel (tarefa, atividade, etc.) na unidade EMBRAPII, segundo o modelo operacional EMBRAPII.</t>
  </si>
  <si>
    <t>Se um membro da equipe desempenha mais de um papel na Unidade a ser credenciada, deve-se selecionar na planilha aquele que mais demandará horas dentro da sua carga horária total disponível. Por exemplo, um lider de prospecção que seja também pesquisador deve indicar qual dos dois papéis demandará mais da sua dedicação nas atividades da Unidade EMBRAPII, Prospecção Projetos ou Equipe Pesquisa.  Deve ficar claro que a indicação ora apresentada não impedirá que o profissional atue em mais de um papel na Unidade após credenciada.</t>
  </si>
  <si>
    <t xml:space="preserve">A informação sobre Propriedade Intelectual (PI) visa caracterizar resultados passíveis de proteção decorrentes do projeto listado como parte da experiência da equipe. Para fins desta chamada devem ser indicados os depósitos realizados ou a realizar, independente do autor do pedido e/ou da propriedade da equipe sobre a PI, desde que oriundo do projeto em questão. </t>
  </si>
  <si>
    <r>
      <t xml:space="preserve">O cofinanciamento informa o aporte de recursos no desenvolvimento do projeto, além dos recursos </t>
    </r>
    <r>
      <rPr>
        <i/>
        <sz val="10"/>
        <rFont val="Arial"/>
        <family val="2"/>
      </rPr>
      <t xml:space="preserve">financeiros próprios, </t>
    </r>
    <r>
      <rPr>
        <sz val="10"/>
        <rFont val="Arial"/>
        <family val="2"/>
      </rPr>
      <t>aportados pela Empresa contratante. São considerados recursos da Empresa os recursos próprios, aqueles obtidos por meio de empréstimos pela empresa (crédito) ou recursos de obrigatoriedade de investimento em P,D&amp;I (tais como Lei de Informática, ANEEL, ANP, etc).</t>
    </r>
  </si>
  <si>
    <t xml:space="preserve">Por custeio entenda-se material de consumo; PESSOAL diretamente ligado ao projeto; serviços de terceiros; passagens e diárias para atividades técnicas, etc. Ou seja, são valores destinados à CUSTEIO os aplicados diretamente na produção do resultado entregue à empresa. </t>
  </si>
  <si>
    <t xml:space="preserve">Capacitação de RH pode envolver bolsas de capacitação, cursos, treinamentos, viagens a eventos técnico-científicos, etc. São valores destinados à CAPACITAÇÃO de recursos humanos (RH) aqueles diretamente vinculados à produção do resultado entregue à empresa. </t>
  </si>
  <si>
    <t>Os projetos devem ser concluídos dentro do período de credenciamento. Portanto, a previsão de recursos no último ano pressupõe a contratação de projetos de P,D&amp;I de pequena duração, que possam ser encerrados no último ano de credenciamento - incluindo o encerramento das respectivas despesas nos projetos.</t>
  </si>
  <si>
    <t>Informações quantitativas
Instruções de Preenchimento</t>
  </si>
  <si>
    <t>Para fins da comprovação da experiência em PD&amp;I não são considerados os projetos cujos(as) contratantes não atendam os requisitos desta chamada. É relevante observar que na operação da Unidade já credenciada os contratantes dos projetos de PD&amp;I devem atender o especificado no Manual de Operação EMBRAPII - ou seja, haver pelo menos uma empresa industrial contratante em cada projeto.</t>
  </si>
  <si>
    <t xml:space="preserve">Para eventuais verificações de conceitos, refira-se ao texto publicado desta chamada. </t>
  </si>
  <si>
    <t>Leia atentamente estas instruções antes do preenchimento. O sucesso no pleito ao credenciamento EMBRAPII depende da perfeita adequação destas informações às regras desta Chamada EMBRAPII</t>
  </si>
  <si>
    <t>As datas de contratação e término são aquelas declaradas nos instrumentos contratuais do projeto listado como comprovação de experiência. Para fins de enquadramento nos critérios da chamada considera-se a data de contratação (assinatura do instrumento contratual de cada projeto relatado), implicando que os projetos listados como experiência possam estar em início do andamento.</t>
  </si>
  <si>
    <r>
      <t xml:space="preserve">                                                                Relacion</t>
    </r>
    <r>
      <rPr>
        <sz val="11"/>
        <rFont val="Arial"/>
        <family val="2"/>
      </rPr>
      <t xml:space="preserve">e apenas a infraestrutura </t>
    </r>
    <r>
      <rPr>
        <sz val="11"/>
        <color rgb="FFFF0000"/>
        <rFont val="Arial"/>
        <charset val="204"/>
      </rPr>
      <t>mais importante para a área de competência a ser credenciada</t>
    </r>
  </si>
  <si>
    <t>Os recursos previstos no plano financeiro se referem ao comprometido no ato da contratação dos projetos, não nos gastos a serem realizados durante a execução dos próprios projetos. Ou seja, os recursos se rerefem ao comprometimento de recursos nas contratações, não a fluxo de caixa pertinente à execução dos projetos.</t>
  </si>
  <si>
    <t>Especial atenção deve ser dada aos recursos de Empresas. A captação de tais recursos  implicam no esforço de prospecção junto ao setor privado a ser feito pela Unidade credenciada. Ressalta-se que as atividades de prospecção de projetos também constituem indicadores e metas contratuais da Unidade no processo de credenciamento.</t>
  </si>
  <si>
    <t>Propostas técnicas: realizada a prospecção, trata-se de documento emitido pela Unidade credenciada que formaliza uma oferta técnica e comercial para realização de P,D&amp;I que atenda desafio(s) por inovação da empresa demandante.</t>
  </si>
  <si>
    <t>Contratação de empresas: refere-se ao número de empresas com as quais a Unidade contrata projetos de P,D&amp;I por ano. Este indicador mede a diversificação da carteira de clientes da Unidade na oferta de PD&amp;I EMBRAPII.</t>
  </si>
  <si>
    <t>As instruções aqui disponibilizadas tem o objetivo de orientar as instituições proponentes e suas unidades candidatas no fornecimento de informações para o pleito ao Credenciamento como Unidade EMBRAPII.</t>
  </si>
  <si>
    <t>Informações incompletas e/ou incompreensíveis dentro dos contextos nos quais são solicitadas serão desconsideradas no julgamento. Portanto, é interesse da Instituição proponente e da candidata garantir a consistência e a clareza de cada linha preenchida desta planilha.</t>
  </si>
  <si>
    <t>Para preenchimento desta planilha é necessário o uso do software MicroSoft Excel® versão 2013 ou superior. Em nenhuma hipótese esta planilha deve ser modificada e/ou ter conteúdos removidos, sob pena da candidata ter seu pleito ao credenciamento comprometido por inadequação das informações frente aos critérios desta chamada.</t>
  </si>
  <si>
    <t>Use o nome e/ou razão social oficial da Instituição proponente e da candidata ao credenciamento, conforme constam nos documentos oficiais da própria instituição (estatuto social, regimento interno, ata de constituição, contrato social, CNPJ etc.) Havendo coincidência nas duas instâncias repita os dados de identificação.</t>
  </si>
  <si>
    <t>Certifique-se que o responsável legal da Instituição proponente, o(a) responsável pela candidata e o responsável pela proposta de credenciamento aqui citados(as) sejam aqueles(as) que figuram nos documentos oficiais da instituição.</t>
  </si>
  <si>
    <t>Ocasionalmente poderá haver coincidência entre o(a) responsável pela candidata e o(a) responsável pela proposta de credenciamento, situação na qual estará subentendido que a liderança técnica na área de credenciamento é exercida pelo mesmo indivíduo que exerce a liderança hierárquica e/ou função equivalente na candidata.</t>
  </si>
  <si>
    <t>No preenchimento das informações solicitadas a candidata deverá atentar para:</t>
  </si>
  <si>
    <t>As informações sobre projetos contratados no período requerido fundamenta a experiência da candidata na contratação de projetos de P,D&amp;I, na área de competência na qual se pleiteia o credenciamento - vide requisitos da experiência na Chamada. Com isso, busca-se avaliar a experiência da candidata na execução de projetos similares aos previstos para Unidades EMBRAPII credenciadas.</t>
  </si>
  <si>
    <t xml:space="preserve">Caso o projeto apresentado possua mais de uma modalidade de cofinanciamento a candidata deverá selecionar a opção "Outros" na coluna MODALIDADE DE COFINANCIAMENTO, e detalhá-los nas observações (incluindo os valores de cada modalidade), lançando seu valor total da coluna COFINANCIAMENTO.  </t>
  </si>
  <si>
    <t>Recursos de contrapartida da candidata poderão ser financeiros ou não financeiros (econômicos).</t>
  </si>
  <si>
    <t>Deve-se listar apenas a infraestrutura essencial (relevante) de pesquisa para subsidiar as atividades de P,D&amp;I na área a ser credenciada, que caracterize diferencial da candidata no país. A critério da candidata pode-se Incluir equipamentos, sistemas, processos piloto, reatores, instrumentos analíticos e software (ex. simulação) quando pertinente.</t>
  </si>
  <si>
    <t>A relevância do item se refere à sua importância relativa no contexto a infraestrutura listada, assumindo que sejam relacionados apenas itens essenciais ao P,D&amp;I na área. Assim, relevância ESSENCIAL caracteriza um item diferenciador das instalações da candidata, enquanto relevância ACESSÓRIA caracteriza um item necessário para P,D&amp;I na área, porém que não caracteriza destaque na infraestrutura.</t>
  </si>
  <si>
    <t>A disponibilidade distingue algo que é de uso exclusivo da equipe proponente do credenciamento, daquilo que tem uso compartilhado, portanto, admite uso INTEGRAL ou PARCIAL nas atividades EMBRAPII, assumindo-se que todos os itens listados estarão acessíveis à candidata.</t>
  </si>
  <si>
    <t>A previsão de recursos pressupõe o compromisso da candidata em contratar projetos de P,D&amp;I com empresas industriais, na área credenciada, cujo volume de contratação totalize os previstos para cada ano por fonte, mantendo a proporção de recursos entre as fontes (EMBRAPII, Empresa e Unidade) ao final do período de credenciamento, nos termos previstos no Manual de Operação das Unidades EMBRAPII.</t>
  </si>
  <si>
    <t>Igualmente relevante é a oferta de contrapartida (financeira ou econômica) a ser feita pela candidata, que deve necessariamente obedecer às orientações desta chamada e do Manual de Operação EMBRAPII. A oferta de horas de uso de equipamentos como contrapartida da candidata deve obedecer ao especificado no anexo 2 do referido manual, que resulta em aproximadamente R$ 70,00 por hora de uso do equipamento por milhão de reais em operação (valor do equipamento atualizado).</t>
  </si>
  <si>
    <t>Além do Plano Financeiro discutido acima, são 7 os indicadores que constituem metas da candidata ao credenciamento EMBRAPII: (i) prospecção de empresas em eventos; (ii) prospecção de empresas; (iii) propostas técnicas; (iv) contratação de projetos; (v) contratação de empresas; (vi) taxa de sucesso de projetos; e (vii) pedidos de Propriedade Intelectual (PI).</t>
  </si>
  <si>
    <t xml:space="preserve">NOTA: o número de empresas prospectadas (indicador 2) e de propostas técnicas (indicador 3) é proposto pela EMBRAPII em função do histórico de contratação de projetos das unidades já credenciadas. A candidata deve avaliar o esforço / compromisso de prospecção de empresas e emissão de propostas técnicas que deverá ser firmado no ato do credenciamento. </t>
  </si>
  <si>
    <t>Contratação de projetos: especifica o número de projetos EMBRAPII a serem contratados por ano. Considerando o volume total de recursos previsto por ano, tem-se o valor médio dos projetos (R$) que deve ser compatível com a experiência em P,D&amp;I demonstrada pela candidata.</t>
  </si>
  <si>
    <t>Chamada EMBRAPII 02-2017</t>
  </si>
  <si>
    <t>Contrapartida Candidata</t>
  </si>
  <si>
    <t>Cada projeto listado na demostração da experiência em PD&amp;I deve necessariamente estar vinculado a uma sublinha da área de competência proposta no credenciamento. Sabe-se que eventualmente um projeto contemple temas de mais de uma sublinha, porém deve-se indicar a sublinha na qual o tema e a inovação do projeto subsidiem mais fortemente a atuação na área de competência proposta pela candidata. Note-se que a dificuldade de enquadrar um projeto numa sublinha pode representar uma área e sublinhas mal definidas e/ou projetos que estejam foram de contexto, portanto, não subsidiem a experiência conforme regras da chamada. Tais aspectos são contemplados na análise das propostas, vide critérios e requisitos de credenciamento.</t>
  </si>
  <si>
    <t>Cada membro listado como participante da equipe de pesquisa deve necessariamente estar vinculado a uma sublinha da área de competência proposta no credenciamento. Sabe-se que eventualmente um membro, de acordo com a sua formação, pode contribuir com mais de uma sublinha, porém deve-se indicar a sublinha na qual o pesquisador contribua mais fortemente. Note-se que a dificuldade de enquadrar um membro numa sublinha pode representar uma área e sublinhas mal definidas e/ou membros cuja contribuição não se encaixe na área que comepetência proposta para credenciamento. Tais aspectos são contemplados na análise das propostas, vide critérios e requisitos de credenciamento.</t>
  </si>
  <si>
    <t>Não exclua ou modifique esta pasta, pois o preeenchimento da planilha depende da validação contidos nesta pasta. Sua alteração ou exclusão pode comprometer a análise dos dados submetidos ao processo de credenciamento.</t>
  </si>
  <si>
    <t>Grupo</t>
  </si>
  <si>
    <t>Participação prioritária</t>
  </si>
  <si>
    <t>Subsidia experiência na sublinha:</t>
  </si>
  <si>
    <r>
      <t xml:space="preserve">Os recursos obtidos por meio de empréstimos e os recursos de obrigatoriedade de investimento em P,D&amp;I, apesar de serem considerados como recursos da Empresa, para fins de comprovação de experiência, devem ser lançados na coluna COFINANCIAMENTO. Recursos de </t>
    </r>
    <r>
      <rPr>
        <b/>
        <sz val="10"/>
        <rFont val="Arial"/>
        <family val="2"/>
      </rPr>
      <t>subvenção econômica</t>
    </r>
    <r>
      <rPr>
        <sz val="10"/>
        <rFont val="Arial"/>
        <family val="2"/>
      </rPr>
      <t xml:space="preserve"> e </t>
    </r>
    <r>
      <rPr>
        <b/>
        <sz val="10"/>
        <rFont val="Arial"/>
        <family val="2"/>
      </rPr>
      <t>não reembolsáveis</t>
    </r>
    <r>
      <rPr>
        <sz val="10"/>
        <rFont val="Arial"/>
        <family val="2"/>
      </rPr>
      <t xml:space="preserve"> (também lançados na coluna COFINANCIAMENTO) não serão contabilizados para apurar a experiência conforme requisitos desta chamada.</t>
    </r>
  </si>
  <si>
    <r>
      <t>Os recursos informados na coluna EMPRESA devem ser apenas os recursos de caixa próprio e/ou providos via Editais SENAI de Inovação</t>
    </r>
    <r>
      <rPr>
        <b/>
        <sz val="10"/>
        <color theme="1"/>
        <rFont val="Arial"/>
      </rPr>
      <t>.</t>
    </r>
    <r>
      <rPr>
        <sz val="10"/>
        <color theme="1"/>
        <rFont val="Arial"/>
        <family val="2"/>
      </rPr>
      <t xml:space="preserve"> Neste último caso, os valores também deverão ser lançados como Aporte Financeiro Empresa e as observações devem conter “</t>
    </r>
    <r>
      <rPr>
        <i/>
        <sz val="10"/>
        <color theme="1"/>
        <rFont val="Arial"/>
      </rPr>
      <t>Recurso da Empresa oriundo de Edital SENAI de Inovação</t>
    </r>
    <r>
      <rPr>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</si>
</sst>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0.00_);_(&quot;R$&quot;* \(#,##0.00\);_(&quot;R$&quot;* &quot;-&quot;??_);_(@_)"/>
    <numFmt numFmtId="164" formatCode="_-&quot;R$&quot;\ * #,##0.00_-;\-&quot;R$&quot;\ * #,##0.00_-;_-&quot;R$&quot;\ * &quot;-&quot;??_-;_-@_-"/>
    <numFmt numFmtId="165" formatCode="000000000\-00"/>
  </numFmts>
  <fonts count="55" x14ac:knownFonts="1">
    <font>
      <sz val="11"/>
      <color theme="1"/>
      <name val="Calibri"/>
      <family val="2"/>
      <scheme val="minor"/>
    </font>
    <font>
      <sz val="12"/>
      <color theme="1"/>
      <name val="Calibri"/>
      <family val="2"/>
      <scheme val="minor"/>
    </font>
    <font>
      <sz val="11"/>
      <color theme="1"/>
      <name val="Calibri"/>
      <family val="2"/>
      <scheme val="minor"/>
    </font>
    <font>
      <b/>
      <i/>
      <sz val="14"/>
      <color theme="1"/>
      <name val="Calibri"/>
      <family val="2"/>
      <scheme val="minor"/>
    </font>
    <font>
      <b/>
      <i/>
      <sz val="14"/>
      <color rgb="FF000000"/>
      <name val="Calibri"/>
      <family val="2"/>
      <scheme val="minor"/>
    </font>
    <font>
      <b/>
      <i/>
      <sz val="11"/>
      <name val="Calibri"/>
      <family val="2"/>
    </font>
    <font>
      <b/>
      <sz val="12"/>
      <color rgb="FFFF0000"/>
      <name val="Cambria"/>
      <family val="1"/>
    </font>
    <font>
      <u/>
      <sz val="11"/>
      <color theme="10"/>
      <name val="Calibri"/>
      <family val="2"/>
      <scheme val="minor"/>
    </font>
    <font>
      <u/>
      <sz val="11"/>
      <color theme="11"/>
      <name val="Calibri"/>
      <family val="2"/>
      <scheme val="minor"/>
    </font>
    <font>
      <sz val="12"/>
      <color theme="1"/>
      <name val="Arial Narrow"/>
    </font>
    <font>
      <b/>
      <sz val="12"/>
      <color theme="1"/>
      <name val="Arial Narrow"/>
    </font>
    <font>
      <sz val="12"/>
      <name val="Arial Narrow"/>
    </font>
    <font>
      <sz val="11"/>
      <name val="Calibri"/>
      <family val="2"/>
      <scheme val="minor"/>
    </font>
    <font>
      <b/>
      <sz val="12"/>
      <color theme="3"/>
      <name val="Calibri"/>
      <family val="2"/>
    </font>
    <font>
      <b/>
      <i/>
      <sz val="11"/>
      <color theme="0"/>
      <name val="Calibri"/>
    </font>
    <font>
      <sz val="8"/>
      <name val="Calibri"/>
      <family val="2"/>
      <scheme val="minor"/>
    </font>
    <font>
      <sz val="11"/>
      <color rgb="FF000000"/>
      <name val="Calibri"/>
      <family val="2"/>
      <scheme val="minor"/>
    </font>
    <font>
      <sz val="11"/>
      <color theme="1"/>
      <name val="Arial Narrow"/>
    </font>
    <font>
      <b/>
      <i/>
      <sz val="14"/>
      <color theme="0" tint="-0.14999847407452621"/>
      <name val="Calibri"/>
    </font>
    <font>
      <sz val="12"/>
      <color theme="1"/>
      <name val="Arial Narrow"/>
      <family val="2"/>
    </font>
    <font>
      <b/>
      <sz val="11"/>
      <color theme="1"/>
      <name val="Arial Narrow"/>
    </font>
    <font>
      <b/>
      <sz val="12"/>
      <color rgb="FF000000"/>
      <name val="Calibri"/>
    </font>
    <font>
      <b/>
      <sz val="12"/>
      <name val="Arial Narrow"/>
    </font>
    <font>
      <sz val="11"/>
      <color theme="1"/>
      <name val="Arial"/>
      <family val="2"/>
    </font>
    <font>
      <sz val="11"/>
      <name val="Arial"/>
      <family val="2"/>
    </font>
    <font>
      <i/>
      <sz val="10"/>
      <color rgb="FFFF0000"/>
      <name val="Arial"/>
      <family val="2"/>
    </font>
    <font>
      <b/>
      <sz val="10"/>
      <name val="Arial"/>
      <family val="2"/>
    </font>
    <font>
      <sz val="10"/>
      <name val="Arial"/>
      <family val="2"/>
    </font>
    <font>
      <sz val="10"/>
      <color theme="1"/>
      <name val="Arial"/>
      <family val="2"/>
    </font>
    <font>
      <i/>
      <sz val="10"/>
      <name val="Arial"/>
      <family val="2"/>
    </font>
    <font>
      <i/>
      <sz val="12"/>
      <color rgb="FFFF0000"/>
      <name val="Arial"/>
      <family val="2"/>
    </font>
    <font>
      <sz val="11"/>
      <color rgb="FF000000"/>
      <name val="Arial"/>
      <family val="2"/>
    </font>
    <font>
      <b/>
      <i/>
      <sz val="14"/>
      <color theme="1"/>
      <name val="Arial"/>
      <family val="2"/>
    </font>
    <font>
      <b/>
      <i/>
      <sz val="14"/>
      <color rgb="FF000000"/>
      <name val="Arial"/>
      <family val="2"/>
    </font>
    <font>
      <b/>
      <i/>
      <sz val="11"/>
      <name val="Arial"/>
      <family val="2"/>
    </font>
    <font>
      <b/>
      <sz val="11"/>
      <color theme="0"/>
      <name val="Arial"/>
      <family val="2"/>
    </font>
    <font>
      <b/>
      <sz val="10"/>
      <color theme="0"/>
      <name val="Arial"/>
      <family val="2"/>
    </font>
    <font>
      <b/>
      <i/>
      <sz val="14"/>
      <color theme="0" tint="-0.14999847407452621"/>
      <name val="Arial"/>
      <family val="2"/>
    </font>
    <font>
      <b/>
      <i/>
      <sz val="11"/>
      <color theme="0"/>
      <name val="Arial"/>
      <family val="2"/>
    </font>
    <font>
      <sz val="12"/>
      <color theme="1"/>
      <name val="Arial"/>
      <family val="2"/>
    </font>
    <font>
      <b/>
      <i/>
      <sz val="12"/>
      <color theme="1"/>
      <name val="Arial"/>
      <family val="2"/>
    </font>
    <font>
      <b/>
      <sz val="11"/>
      <color theme="1"/>
      <name val="Arial"/>
      <family val="2"/>
    </font>
    <font>
      <b/>
      <sz val="16"/>
      <color theme="1"/>
      <name val="Arial"/>
      <family val="2"/>
    </font>
    <font>
      <b/>
      <i/>
      <sz val="12"/>
      <color theme="1"/>
      <name val="Calibri"/>
      <scheme val="minor"/>
    </font>
    <font>
      <sz val="9"/>
      <color indexed="81"/>
      <name val="Calibri"/>
      <family val="2"/>
    </font>
    <font>
      <b/>
      <sz val="9"/>
      <color indexed="81"/>
      <name val="Calibri"/>
      <family val="2"/>
    </font>
    <font>
      <sz val="11"/>
      <color rgb="FFFF0000"/>
      <name val="Arial"/>
      <charset val="204"/>
    </font>
    <font>
      <b/>
      <sz val="9"/>
      <color rgb="FFFF0000"/>
      <name val="Calibri"/>
    </font>
    <font>
      <sz val="10"/>
      <color rgb="FFFF0000"/>
      <name val="Arial"/>
      <charset val="204"/>
    </font>
    <font>
      <sz val="20"/>
      <color rgb="FFFF0000"/>
      <name val="Calibri"/>
      <scheme val="minor"/>
    </font>
    <font>
      <sz val="11"/>
      <color theme="0"/>
      <name val="Calibri"/>
      <scheme val="minor"/>
    </font>
    <font>
      <sz val="20"/>
      <color theme="1"/>
      <name val="Arial"/>
      <charset val="204"/>
    </font>
    <font>
      <sz val="16"/>
      <color rgb="FFFF0000"/>
      <name val="Calibri"/>
      <scheme val="minor"/>
    </font>
    <font>
      <b/>
      <sz val="10"/>
      <color theme="1"/>
      <name val="Arial"/>
    </font>
    <font>
      <i/>
      <sz val="10"/>
      <color theme="1"/>
      <name val="Arial"/>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440">
    <xf numFmtId="0" fontId="0" fillId="0" borderId="0"/>
    <xf numFmtId="16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33">
    <xf numFmtId="0" fontId="0" fillId="0" borderId="0" xfId="0"/>
    <xf numFmtId="0" fontId="3" fillId="0" borderId="0" xfId="0" applyFont="1"/>
    <xf numFmtId="0" fontId="0" fillId="0" borderId="0" xfId="0" applyAlignment="1">
      <alignment horizontal="center"/>
    </xf>
    <xf numFmtId="0" fontId="9" fillId="0" borderId="8" xfId="0" applyFont="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Border="1"/>
    <xf numFmtId="0" fontId="0" fillId="0" borderId="11" xfId="0" applyFill="1" applyBorder="1"/>
    <xf numFmtId="0" fontId="13" fillId="0" borderId="11" xfId="0" applyFont="1" applyFill="1" applyBorder="1" applyAlignment="1">
      <alignment horizontal="center" vertical="center" wrapText="1"/>
    </xf>
    <xf numFmtId="0" fontId="0" fillId="0" borderId="1" xfId="0" applyFill="1" applyBorder="1"/>
    <xf numFmtId="0" fontId="16" fillId="0" borderId="1" xfId="0" applyFont="1" applyBorder="1"/>
    <xf numFmtId="0" fontId="12" fillId="0" borderId="0" xfId="0" applyFont="1"/>
    <xf numFmtId="0" fontId="0" fillId="0" borderId="0" xfId="0" applyProtection="1"/>
    <xf numFmtId="0" fontId="13" fillId="0" borderId="16" xfId="0" applyFont="1" applyFill="1" applyBorder="1" applyAlignment="1">
      <alignment horizontal="center" vertical="center" wrapText="1"/>
    </xf>
    <xf numFmtId="0" fontId="0" fillId="0" borderId="12" xfId="0" applyFill="1" applyBorder="1"/>
    <xf numFmtId="0" fontId="17" fillId="0" borderId="1" xfId="0" applyFont="1" applyBorder="1" applyAlignment="1" applyProtection="1">
      <alignment vertical="center"/>
      <protection locked="0"/>
    </xf>
    <xf numFmtId="49" fontId="17" fillId="0" borderId="1" xfId="0" applyNumberFormat="1" applyFont="1" applyBorder="1" applyAlignment="1" applyProtection="1">
      <alignment horizontal="left" vertical="center" wrapText="1"/>
      <protection locked="0"/>
    </xf>
    <xf numFmtId="0" fontId="17" fillId="0" borderId="1" xfId="0" applyFont="1" applyBorder="1" applyAlignment="1" applyProtection="1">
      <alignment horizontal="center" vertical="center"/>
      <protection locked="0"/>
    </xf>
    <xf numFmtId="0" fontId="3" fillId="0" borderId="0" xfId="0" applyFont="1" applyProtection="1"/>
    <xf numFmtId="0" fontId="4" fillId="0" borderId="0" xfId="0" applyFont="1" applyProtection="1"/>
    <xf numFmtId="0" fontId="12" fillId="0" borderId="0" xfId="0" quotePrefix="1" applyFont="1" applyBorder="1" applyAlignment="1" applyProtection="1">
      <alignment vertical="center"/>
    </xf>
    <xf numFmtId="0" fontId="0" fillId="0" borderId="0" xfId="0" applyBorder="1" applyProtection="1"/>
    <xf numFmtId="0" fontId="5" fillId="0" borderId="0" xfId="0" applyFont="1" applyBorder="1" applyAlignment="1" applyProtection="1">
      <alignment vertical="center"/>
    </xf>
    <xf numFmtId="0" fontId="17" fillId="0" borderId="1" xfId="0" applyFont="1" applyBorder="1" applyAlignment="1" applyProtection="1">
      <alignment horizontal="center" vertical="center"/>
    </xf>
    <xf numFmtId="49" fontId="17" fillId="0" borderId="1" xfId="0" applyNumberFormat="1" applyFont="1" applyBorder="1" applyAlignment="1" applyProtection="1">
      <alignment vertical="center"/>
      <protection locked="0"/>
    </xf>
    <xf numFmtId="49" fontId="17" fillId="0" borderId="1" xfId="0" applyNumberFormat="1" applyFont="1" applyBorder="1" applyAlignment="1" applyProtection="1">
      <alignment vertical="center" wrapText="1"/>
      <protection locked="0"/>
    </xf>
    <xf numFmtId="14" fontId="17" fillId="0" borderId="1" xfId="0" applyNumberFormat="1" applyFont="1" applyBorder="1" applyAlignment="1" applyProtection="1">
      <alignment horizontal="center" vertical="center"/>
      <protection locked="0"/>
    </xf>
    <xf numFmtId="164" fontId="17" fillId="0" borderId="1" xfId="1" applyFont="1" applyBorder="1" applyAlignment="1" applyProtection="1">
      <alignment horizontal="center" vertical="center"/>
      <protection locked="0"/>
    </xf>
    <xf numFmtId="0" fontId="18" fillId="0" borderId="0" xfId="0" applyFont="1" applyBorder="1" applyAlignment="1" applyProtection="1">
      <alignment horizontal="left" vertical="center"/>
    </xf>
    <xf numFmtId="0" fontId="6" fillId="0" borderId="0" xfId="0" applyFont="1" applyFill="1" applyBorder="1" applyAlignment="1" applyProtection="1">
      <alignment vertical="center" wrapText="1"/>
    </xf>
    <xf numFmtId="0" fontId="17" fillId="0" borderId="1" xfId="0" applyFont="1" applyBorder="1" applyAlignment="1" applyProtection="1">
      <alignment wrapText="1"/>
      <protection locked="0"/>
    </xf>
    <xf numFmtId="0" fontId="1" fillId="0" borderId="0" xfId="0" applyNumberFormat="1" applyFont="1" applyAlignment="1">
      <alignment horizontal="left" wrapText="1"/>
    </xf>
    <xf numFmtId="0" fontId="11" fillId="2" borderId="7" xfId="0" applyFont="1" applyFill="1" applyBorder="1" applyAlignment="1" applyProtection="1">
      <alignment horizontal="center" vertical="center" wrapText="1"/>
      <protection locked="0"/>
    </xf>
    <xf numFmtId="1" fontId="9" fillId="5" borderId="7" xfId="0" applyNumberFormat="1"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9" fontId="9" fillId="0" borderId="7" xfId="6" applyFont="1" applyBorder="1" applyAlignment="1" applyProtection="1">
      <alignment horizontal="center" vertical="center" wrapText="1"/>
      <protection locked="0"/>
    </xf>
    <xf numFmtId="9" fontId="9" fillId="5" borderId="7" xfId="6" applyFont="1" applyFill="1" applyBorder="1" applyAlignment="1">
      <alignment horizontal="center" vertical="center" wrapText="1"/>
    </xf>
    <xf numFmtId="0" fontId="20" fillId="4" borderId="10" xfId="0" applyFont="1" applyFill="1" applyBorder="1" applyAlignment="1">
      <alignment horizontal="center" vertical="center" wrapText="1"/>
    </xf>
    <xf numFmtId="1" fontId="9" fillId="0" borderId="7" xfId="6" applyNumberFormat="1" applyFont="1" applyFill="1" applyBorder="1" applyAlignment="1" applyProtection="1">
      <alignment horizontal="center" vertical="center" wrapText="1"/>
      <protection locked="0"/>
    </xf>
    <xf numFmtId="14" fontId="14" fillId="0" borderId="0" xfId="0" applyNumberFormat="1" applyFont="1" applyBorder="1" applyAlignment="1" applyProtection="1">
      <alignment horizontal="left" vertical="center"/>
    </xf>
    <xf numFmtId="164" fontId="17" fillId="0" borderId="14" xfId="1" applyFont="1" applyBorder="1" applyAlignment="1" applyProtection="1">
      <alignment horizontal="center" vertical="center" wrapText="1"/>
      <protection locked="0"/>
    </xf>
    <xf numFmtId="0" fontId="23" fillId="0" borderId="0" xfId="0" applyFont="1"/>
    <xf numFmtId="0" fontId="24" fillId="0" borderId="0" xfId="0" applyFont="1"/>
    <xf numFmtId="0" fontId="30" fillId="0" borderId="0" xfId="0" applyFont="1" applyAlignment="1">
      <alignment horizontal="center" wrapText="1"/>
    </xf>
    <xf numFmtId="0" fontId="23" fillId="0" borderId="0" xfId="0" applyFont="1" applyProtection="1"/>
    <xf numFmtId="0" fontId="32" fillId="0" borderId="0" xfId="0" applyFont="1" applyProtection="1"/>
    <xf numFmtId="0" fontId="33" fillId="0" borderId="0" xfId="0" applyFont="1" applyProtection="1"/>
    <xf numFmtId="0" fontId="24" fillId="0" borderId="0" xfId="0" quotePrefix="1" applyFont="1" applyBorder="1" applyAlignment="1" applyProtection="1">
      <alignment vertical="center"/>
    </xf>
    <xf numFmtId="0" fontId="23" fillId="0" borderId="0" xfId="0" applyFont="1" applyBorder="1" applyProtection="1"/>
    <xf numFmtId="0" fontId="34" fillId="0" borderId="0" xfId="0" applyFont="1" applyBorder="1" applyAlignment="1" applyProtection="1">
      <alignment vertical="center"/>
    </xf>
    <xf numFmtId="0" fontId="35" fillId="6" borderId="1" xfId="0" applyFont="1" applyFill="1" applyBorder="1" applyAlignment="1" applyProtection="1">
      <alignment horizontal="center" vertical="center" wrapText="1"/>
    </xf>
    <xf numFmtId="0" fontId="23" fillId="0" borderId="1" xfId="0" applyFont="1" applyBorder="1" applyAlignment="1" applyProtection="1">
      <alignment horizontal="center"/>
    </xf>
    <xf numFmtId="49" fontId="23" fillId="0" borderId="1" xfId="0" applyNumberFormat="1" applyFont="1" applyBorder="1" applyAlignment="1" applyProtection="1">
      <alignment horizontal="left" vertical="center" wrapText="1"/>
      <protection locked="0"/>
    </xf>
    <xf numFmtId="165"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1" fillId="0" borderId="1"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0" borderId="1" xfId="0" applyFont="1" applyBorder="1" applyAlignment="1" applyProtection="1">
      <alignment wrapText="1"/>
      <protection locked="0"/>
    </xf>
    <xf numFmtId="0" fontId="36" fillId="6" borderId="1" xfId="0" applyFont="1" applyFill="1" applyBorder="1" applyAlignment="1" applyProtection="1">
      <alignment horizontal="center" vertical="center"/>
    </xf>
    <xf numFmtId="0" fontId="36" fillId="6" borderId="1" xfId="0" applyFont="1" applyFill="1" applyBorder="1" applyAlignment="1" applyProtection="1">
      <alignment horizontal="center" vertical="center" wrapText="1"/>
    </xf>
    <xf numFmtId="0" fontId="28" fillId="0" borderId="0" xfId="0" applyFont="1" applyProtection="1"/>
    <xf numFmtId="0" fontId="37" fillId="0" borderId="2" xfId="0" applyFont="1" applyBorder="1" applyAlignment="1" applyProtection="1">
      <alignment horizontal="left" vertical="top"/>
    </xf>
    <xf numFmtId="0" fontId="35" fillId="6" borderId="12" xfId="0" applyFont="1" applyFill="1" applyBorder="1" applyAlignment="1" applyProtection="1">
      <alignment horizontal="center" vertical="center" wrapText="1"/>
    </xf>
    <xf numFmtId="0" fontId="31" fillId="0" borderId="0" xfId="0" applyFont="1" applyProtection="1"/>
    <xf numFmtId="0" fontId="31" fillId="0" borderId="14" xfId="0" applyFont="1" applyBorder="1" applyAlignment="1" applyProtection="1">
      <alignment horizontal="center"/>
    </xf>
    <xf numFmtId="49" fontId="39" fillId="0" borderId="1" xfId="0" applyNumberFormat="1" applyFont="1" applyBorder="1" applyAlignment="1" applyProtection="1">
      <alignment wrapText="1"/>
      <protection locked="0"/>
    </xf>
    <xf numFmtId="49" fontId="39" fillId="0" borderId="1" xfId="0" applyNumberFormat="1" applyFont="1" applyBorder="1" applyAlignment="1" applyProtection="1">
      <alignment horizontal="center" vertical="center"/>
      <protection locked="0"/>
    </xf>
    <xf numFmtId="0" fontId="40" fillId="0" borderId="0" xfId="0" applyFont="1" applyProtection="1"/>
    <xf numFmtId="0" fontId="41" fillId="0" borderId="10"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3" borderId="6" xfId="0" applyFont="1" applyFill="1" applyBorder="1" applyAlignment="1" applyProtection="1">
      <alignment horizontal="center" vertical="center" wrapText="1"/>
    </xf>
    <xf numFmtId="44" fontId="23" fillId="3" borderId="8" xfId="0" applyNumberFormat="1" applyFont="1" applyFill="1" applyBorder="1" applyAlignment="1" applyProtection="1">
      <alignment horizontal="center" vertical="center" wrapText="1"/>
    </xf>
    <xf numFmtId="9" fontId="23" fillId="3" borderId="8" xfId="6" applyFont="1" applyFill="1" applyBorder="1" applyAlignment="1" applyProtection="1">
      <alignment horizontal="center" vertical="center" wrapText="1"/>
    </xf>
    <xf numFmtId="0" fontId="41" fillId="3" borderId="7" xfId="0" applyFont="1" applyFill="1" applyBorder="1" applyAlignment="1" applyProtection="1">
      <alignment horizontal="right" vertical="center" wrapText="1"/>
    </xf>
    <xf numFmtId="0" fontId="28" fillId="0" borderId="7" xfId="0" applyFont="1" applyBorder="1" applyAlignment="1" applyProtection="1">
      <alignment horizontal="center" vertical="center" wrapText="1"/>
    </xf>
    <xf numFmtId="0" fontId="42" fillId="0" borderId="0" xfId="0" applyFont="1" applyAlignment="1" applyProtection="1">
      <alignment horizontal="right" vertical="top"/>
    </xf>
    <xf numFmtId="0" fontId="9" fillId="0" borderId="0" xfId="0" applyFont="1" applyFill="1" applyBorder="1" applyAlignment="1" applyProtection="1">
      <alignment horizontal="center" vertical="center" wrapText="1"/>
      <protection locked="0"/>
    </xf>
    <xf numFmtId="1" fontId="9" fillId="0" borderId="0" xfId="6" applyNumberFormat="1" applyFont="1" applyFill="1" applyBorder="1" applyAlignment="1" applyProtection="1">
      <alignment horizontal="center" vertical="center" wrapText="1"/>
      <protection locked="0"/>
    </xf>
    <xf numFmtId="0" fontId="0" fillId="0" borderId="0" xfId="0" applyFill="1" applyAlignment="1">
      <alignment horizontal="center"/>
    </xf>
    <xf numFmtId="0" fontId="2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wrapText="1"/>
      <protection locked="0"/>
    </xf>
    <xf numFmtId="1" fontId="9" fillId="0" borderId="0" xfId="0" applyNumberFormat="1" applyFont="1" applyFill="1" applyBorder="1" applyAlignment="1" applyProtection="1">
      <alignment horizontal="center" vertical="center" wrapText="1"/>
    </xf>
    <xf numFmtId="9" fontId="9" fillId="0" borderId="0" xfId="6" applyFont="1" applyFill="1" applyBorder="1" applyAlignment="1" applyProtection="1">
      <alignment horizontal="center" vertical="center" wrapText="1"/>
      <protection locked="0"/>
    </xf>
    <xf numFmtId="9" fontId="9" fillId="0" borderId="0" xfId="6" applyFont="1" applyFill="1" applyBorder="1" applyAlignment="1">
      <alignment horizontal="center" vertical="center" wrapText="1"/>
    </xf>
    <xf numFmtId="0" fontId="50" fillId="0" borderId="0" xfId="0" applyFont="1" applyFill="1" applyAlignment="1">
      <alignment horizontal="center"/>
    </xf>
    <xf numFmtId="0" fontId="25" fillId="0" borderId="0" xfId="0" applyFont="1" applyBorder="1" applyAlignment="1" applyProtection="1">
      <alignment horizontal="center" wrapText="1"/>
    </xf>
    <xf numFmtId="0" fontId="26" fillId="0" borderId="0" xfId="0" applyFont="1" applyBorder="1" applyProtection="1"/>
    <xf numFmtId="0" fontId="27" fillId="0" borderId="0" xfId="0" applyNumberFormat="1" applyFont="1" applyBorder="1" applyAlignment="1" applyProtection="1">
      <alignment horizontal="left" wrapText="1"/>
    </xf>
    <xf numFmtId="0" fontId="27" fillId="0" borderId="0" xfId="0" applyFont="1" applyBorder="1" applyProtection="1"/>
    <xf numFmtId="0" fontId="28" fillId="0" borderId="0" xfId="0" applyFont="1" applyBorder="1" applyProtection="1"/>
    <xf numFmtId="0" fontId="27" fillId="0" borderId="0" xfId="0" quotePrefix="1" applyFont="1" applyBorder="1" applyAlignment="1" applyProtection="1">
      <alignment horizontal="center"/>
    </xf>
    <xf numFmtId="0" fontId="51" fillId="0" borderId="0" xfId="0" applyFont="1" applyAlignment="1">
      <alignment horizontal="center" wrapText="1"/>
    </xf>
    <xf numFmtId="49" fontId="27" fillId="0" borderId="0" xfId="0" quotePrefix="1" applyNumberFormat="1" applyFont="1" applyBorder="1" applyAlignment="1" applyProtection="1">
      <alignment horizontal="left" wrapText="1"/>
    </xf>
    <xf numFmtId="0" fontId="25" fillId="0" borderId="0" xfId="0" applyNumberFormat="1" applyFont="1" applyBorder="1" applyAlignment="1" applyProtection="1">
      <alignment horizontal="left" wrapText="1"/>
    </xf>
    <xf numFmtId="0" fontId="43" fillId="0" borderId="0" xfId="0" applyFont="1" applyProtection="1"/>
    <xf numFmtId="0" fontId="0" fillId="0" borderId="0" xfId="0" applyAlignment="1" applyProtection="1">
      <alignment horizontal="right" vertical="center"/>
    </xf>
    <xf numFmtId="0" fontId="0" fillId="0" borderId="0" xfId="0" applyAlignment="1" applyProtection="1">
      <alignment horizontal="right"/>
    </xf>
    <xf numFmtId="44" fontId="28" fillId="0" borderId="8" xfId="0" applyNumberFormat="1" applyFont="1" applyBorder="1" applyAlignment="1" applyProtection="1">
      <alignment horizontal="center" vertical="center" wrapText="1"/>
      <protection locked="0"/>
    </xf>
    <xf numFmtId="0" fontId="27" fillId="0" borderId="0" xfId="0" applyNumberFormat="1" applyFont="1" applyBorder="1" applyAlignment="1" applyProtection="1">
      <alignment horizontal="left" vertical="center" wrapText="1"/>
    </xf>
    <xf numFmtId="0" fontId="27" fillId="0" borderId="0" xfId="0" applyFont="1" applyAlignment="1">
      <alignment horizontal="left" vertical="center" wrapText="1"/>
    </xf>
    <xf numFmtId="0" fontId="52" fillId="0" borderId="0" xfId="0" applyFont="1" applyAlignment="1">
      <alignment horizontal="left" vertical="center" wrapText="1"/>
    </xf>
    <xf numFmtId="0" fontId="23" fillId="0" borderId="1"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38" fillId="6" borderId="12" xfId="0" applyFont="1" applyFill="1" applyBorder="1" applyAlignment="1" applyProtection="1">
      <alignment horizontal="center" vertical="center" wrapText="1"/>
    </xf>
    <xf numFmtId="0" fontId="38" fillId="6" borderId="13" xfId="0" applyFont="1" applyFill="1" applyBorder="1" applyAlignment="1" applyProtection="1">
      <alignment horizontal="center" vertical="center" wrapText="1"/>
    </xf>
    <xf numFmtId="0" fontId="38" fillId="6" borderId="15" xfId="0" applyFont="1" applyFill="1" applyBorder="1" applyAlignment="1" applyProtection="1">
      <alignment horizontal="center" vertical="center" wrapText="1"/>
    </xf>
    <xf numFmtId="0" fontId="38" fillId="6" borderId="12" xfId="0" applyFont="1" applyFill="1" applyBorder="1" applyAlignment="1" applyProtection="1">
      <alignment horizontal="center" vertical="center"/>
    </xf>
    <xf numFmtId="0" fontId="38" fillId="6" borderId="13" xfId="0" applyFont="1" applyFill="1" applyBorder="1" applyAlignment="1" applyProtection="1">
      <alignment horizontal="center" vertical="center"/>
    </xf>
    <xf numFmtId="0" fontId="38" fillId="6" borderId="15" xfId="0" applyFont="1" applyFill="1" applyBorder="1" applyAlignment="1" applyProtection="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3"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vertical="center" wrapText="1"/>
    </xf>
    <xf numFmtId="0" fontId="9" fillId="0" borderId="3"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19" fillId="0" borderId="3" xfId="0" applyFont="1" applyBorder="1" applyAlignment="1">
      <alignment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0" xfId="0" applyFont="1" applyAlignment="1">
      <alignment horizontal="justify" vertical="center"/>
    </xf>
  </cellXfs>
  <cellStyles count="440">
    <cellStyle name="Currency" xfId="1" builtinId="4"/>
    <cellStyle name="Followed Hyperlink" xfId="3" builtinId="9" hidden="1"/>
    <cellStyle name="Followed Hyperlink" xfId="5"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Hyperlink" xfId="2" builtinId="8" hidden="1"/>
    <cellStyle name="Hyperlink" xfId="4"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477520</xdr:colOff>
      <xdr:row>0</xdr:row>
      <xdr:rowOff>20320</xdr:rowOff>
    </xdr:from>
    <xdr:to>
      <xdr:col>1</xdr:col>
      <xdr:colOff>1493520</xdr:colOff>
      <xdr:row>2</xdr:row>
      <xdr:rowOff>73660</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520" y="20320"/>
          <a:ext cx="1691640"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101602</xdr:colOff>
      <xdr:row>0</xdr:row>
      <xdr:rowOff>93133</xdr:rowOff>
    </xdr:from>
    <xdr:to>
      <xdr:col>3</xdr:col>
      <xdr:colOff>142242</xdr:colOff>
      <xdr:row>5</xdr:row>
      <xdr:rowOff>2540</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2" y="93133"/>
          <a:ext cx="1700107"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8148</xdr:colOff>
      <xdr:row>0</xdr:row>
      <xdr:rowOff>50853</xdr:rowOff>
    </xdr:from>
    <xdr:to>
      <xdr:col>2</xdr:col>
      <xdr:colOff>1926271</xdr:colOff>
      <xdr:row>4</xdr:row>
      <xdr:rowOff>127053</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1" y="50853"/>
          <a:ext cx="1918123"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81280</xdr:colOff>
      <xdr:row>1</xdr:row>
      <xdr:rowOff>40640</xdr:rowOff>
    </xdr:from>
    <xdr:to>
      <xdr:col>2</xdr:col>
      <xdr:colOff>1684443</xdr:colOff>
      <xdr:row>5</xdr:row>
      <xdr:rowOff>53340</xdr:rowOff>
    </xdr:to>
    <xdr:pic>
      <xdr:nvPicPr>
        <xdr:cNvPr id="3"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223520"/>
          <a:ext cx="1918123" cy="896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30162</xdr:colOff>
      <xdr:row>0</xdr:row>
      <xdr:rowOff>37306</xdr:rowOff>
    </xdr:from>
    <xdr:to>
      <xdr:col>2</xdr:col>
      <xdr:colOff>2132647</xdr:colOff>
      <xdr:row>5</xdr:row>
      <xdr:rowOff>53191</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522" y="37306"/>
          <a:ext cx="2102485" cy="1009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110067</xdr:colOff>
      <xdr:row>0</xdr:row>
      <xdr:rowOff>42333</xdr:rowOff>
    </xdr:from>
    <xdr:to>
      <xdr:col>2</xdr:col>
      <xdr:colOff>87545</xdr:colOff>
      <xdr:row>5</xdr:row>
      <xdr:rowOff>146304</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400" y="42333"/>
          <a:ext cx="2140712" cy="1009904"/>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210312</xdr:colOff>
      <xdr:row>4</xdr:row>
      <xdr:rowOff>188800</xdr:rowOff>
    </xdr:to>
    <xdr:pic>
      <xdr:nvPicPr>
        <xdr:cNvPr id="3"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40712" cy="1009904"/>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brapii/Google%20Drive/Drive%20AJA/Chamadas/01-2017/embrapii_informacoes-quantitativas_chamada_01-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Instruções"/>
      <sheetName val="2.Indentificação"/>
      <sheetName val="3.Equipe"/>
      <sheetName val="4. Experiência"/>
      <sheetName val="5.Infraestrutura"/>
      <sheetName val="6.Plano Financeiro"/>
      <sheetName val="7.Indicadores e metas"/>
      <sheetName val="Listas"/>
    </sheetNames>
    <sheetDataSet>
      <sheetData sheetId="0"/>
      <sheetData sheetId="1"/>
      <sheetData sheetId="2"/>
      <sheetData sheetId="3"/>
      <sheetData sheetId="4"/>
      <sheetData sheetId="5"/>
      <sheetData sheetId="6"/>
      <sheetData sheetId="7">
        <row r="7">
          <cell r="C7" t="str">
            <v>Equipe Pesquisa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4" tint="-0.249977111117893"/>
  </sheetPr>
  <dimension ref="B1:G151"/>
  <sheetViews>
    <sheetView showGridLines="0" showRowColHeaders="0" tabSelected="1" zoomScale="200" zoomScaleNormal="200" zoomScalePageLayoutView="200" workbookViewId="0">
      <pane ySplit="4" topLeftCell="A73" activePane="bottomLeft" state="frozen"/>
      <selection pane="bottomLeft" activeCell="B74" sqref="B74"/>
    </sheetView>
  </sheetViews>
  <sheetFormatPr baseColWidth="10" defaultColWidth="8.83203125" defaultRowHeight="14" x14ac:dyDescent="0"/>
  <cols>
    <col min="2" max="2" width="96.1640625" customWidth="1"/>
    <col min="3" max="3" width="8.83203125" customWidth="1"/>
  </cols>
  <sheetData>
    <row r="1" spans="2:2">
      <c r="B1" s="40"/>
    </row>
    <row r="2" spans="2:2" ht="46">
      <c r="B2" s="91" t="s">
        <v>172</v>
      </c>
    </row>
    <row r="3" spans="2:2">
      <c r="B3" s="40"/>
    </row>
    <row r="4" spans="2:2" ht="30">
      <c r="B4" s="42" t="s">
        <v>175</v>
      </c>
    </row>
    <row r="5" spans="2:2">
      <c r="B5" s="85"/>
    </row>
    <row r="6" spans="2:2">
      <c r="B6" s="86" t="s">
        <v>84</v>
      </c>
    </row>
    <row r="7" spans="2:2" ht="25">
      <c r="B7" s="87" t="s">
        <v>182</v>
      </c>
    </row>
    <row r="8" spans="2:2">
      <c r="B8" s="88"/>
    </row>
    <row r="9" spans="2:2" ht="37">
      <c r="B9" s="87" t="s">
        <v>162</v>
      </c>
    </row>
    <row r="10" spans="2:2">
      <c r="B10" s="88"/>
    </row>
    <row r="11" spans="2:2" ht="37">
      <c r="B11" s="87" t="s">
        <v>125</v>
      </c>
    </row>
    <row r="12" spans="2:2">
      <c r="B12" s="88"/>
    </row>
    <row r="13" spans="2:2" ht="37">
      <c r="B13" s="87" t="s">
        <v>183</v>
      </c>
    </row>
    <row r="14" spans="2:2">
      <c r="B14" s="87"/>
    </row>
    <row r="15" spans="2:2">
      <c r="B15" s="87" t="s">
        <v>174</v>
      </c>
    </row>
    <row r="16" spans="2:2">
      <c r="B16" s="88"/>
    </row>
    <row r="17" spans="2:2" ht="37">
      <c r="B17" s="87" t="s">
        <v>184</v>
      </c>
    </row>
    <row r="18" spans="2:2">
      <c r="B18" s="87"/>
    </row>
    <row r="19" spans="2:2">
      <c r="B19" s="86" t="s">
        <v>85</v>
      </c>
    </row>
    <row r="20" spans="2:2" ht="37">
      <c r="B20" s="87" t="s">
        <v>185</v>
      </c>
    </row>
    <row r="21" spans="2:2">
      <c r="B21" s="87"/>
    </row>
    <row r="22" spans="2:2" ht="25">
      <c r="B22" s="87" t="s">
        <v>186</v>
      </c>
    </row>
    <row r="23" spans="2:2">
      <c r="B23" s="87"/>
    </row>
    <row r="24" spans="2:2" ht="37">
      <c r="B24" s="87" t="s">
        <v>163</v>
      </c>
    </row>
    <row r="25" spans="2:2">
      <c r="B25" s="87"/>
    </row>
    <row r="26" spans="2:2" ht="37">
      <c r="B26" s="87" t="s">
        <v>187</v>
      </c>
    </row>
    <row r="27" spans="2:2">
      <c r="B27" s="87"/>
    </row>
    <row r="28" spans="2:2">
      <c r="B28" s="86" t="s">
        <v>86</v>
      </c>
    </row>
    <row r="29" spans="2:2">
      <c r="B29" s="92" t="s">
        <v>103</v>
      </c>
    </row>
    <row r="30" spans="2:2">
      <c r="B30" s="92"/>
    </row>
    <row r="31" spans="2:2" ht="72">
      <c r="B31" s="99" t="s">
        <v>203</v>
      </c>
    </row>
    <row r="32" spans="2:2">
      <c r="B32" s="99"/>
    </row>
    <row r="33" spans="2:2">
      <c r="B33" s="87" t="s">
        <v>188</v>
      </c>
    </row>
    <row r="34" spans="2:2">
      <c r="B34" s="88"/>
    </row>
    <row r="35" spans="2:2" ht="61">
      <c r="B35" s="87" t="s">
        <v>164</v>
      </c>
    </row>
    <row r="36" spans="2:2">
      <c r="B36" s="87"/>
    </row>
    <row r="37" spans="2:2" ht="61">
      <c r="B37" s="87" t="s">
        <v>165</v>
      </c>
    </row>
    <row r="38" spans="2:2">
      <c r="B38" s="87"/>
    </row>
    <row r="39" spans="2:2" ht="61">
      <c r="B39" s="87" t="s">
        <v>166</v>
      </c>
    </row>
    <row r="40" spans="2:2">
      <c r="B40" s="87"/>
    </row>
    <row r="41" spans="2:2">
      <c r="B41" s="86" t="s">
        <v>104</v>
      </c>
    </row>
    <row r="42" spans="2:2" ht="49">
      <c r="B42" s="87" t="s">
        <v>189</v>
      </c>
    </row>
    <row r="43" spans="2:2">
      <c r="B43" s="88"/>
    </row>
    <row r="44" spans="2:2" ht="49">
      <c r="B44" s="87" t="s">
        <v>173</v>
      </c>
    </row>
    <row r="45" spans="2:2">
      <c r="B45" s="87"/>
    </row>
    <row r="46" spans="2:2" ht="37">
      <c r="B46" s="87" t="s">
        <v>139</v>
      </c>
    </row>
    <row r="47" spans="2:2">
      <c r="B47" s="87"/>
    </row>
    <row r="48" spans="2:2" ht="37">
      <c r="B48" s="87" t="s">
        <v>138</v>
      </c>
    </row>
    <row r="49" spans="2:2">
      <c r="B49" s="87"/>
    </row>
    <row r="50" spans="2:2" ht="84">
      <c r="B50" s="98" t="s">
        <v>202</v>
      </c>
    </row>
    <row r="51" spans="2:2">
      <c r="B51" s="87"/>
    </row>
    <row r="52" spans="2:2" ht="49">
      <c r="B52" s="87" t="s">
        <v>176</v>
      </c>
    </row>
    <row r="53" spans="2:2">
      <c r="B53" s="87"/>
    </row>
    <row r="54" spans="2:2" ht="37">
      <c r="B54" s="87" t="s">
        <v>167</v>
      </c>
    </row>
    <row r="55" spans="2:2">
      <c r="B55" s="87"/>
    </row>
    <row r="56" spans="2:2" ht="25">
      <c r="B56" s="87" t="s">
        <v>145</v>
      </c>
    </row>
    <row r="57" spans="2:2">
      <c r="B57" s="89"/>
    </row>
    <row r="58" spans="2:2" ht="49">
      <c r="B58" s="87" t="s">
        <v>168</v>
      </c>
    </row>
    <row r="59" spans="2:2">
      <c r="B59" s="87"/>
    </row>
    <row r="60" spans="2:2" ht="36">
      <c r="B60" s="132" t="s">
        <v>209</v>
      </c>
    </row>
    <row r="61" spans="2:2">
      <c r="B61" s="87"/>
    </row>
    <row r="62" spans="2:2" ht="49">
      <c r="B62" s="87" t="s">
        <v>208</v>
      </c>
    </row>
    <row r="63" spans="2:2">
      <c r="B63" s="87"/>
    </row>
    <row r="64" spans="2:2" ht="37">
      <c r="B64" s="87" t="s">
        <v>190</v>
      </c>
    </row>
    <row r="65" spans="2:2">
      <c r="B65" s="87"/>
    </row>
    <row r="66" spans="2:2">
      <c r="B66" s="87" t="s">
        <v>191</v>
      </c>
    </row>
    <row r="67" spans="2:2">
      <c r="B67" s="87"/>
    </row>
    <row r="68" spans="2:2" ht="37">
      <c r="B68" s="87" t="s">
        <v>169</v>
      </c>
    </row>
    <row r="69" spans="2:2">
      <c r="B69" s="88"/>
    </row>
    <row r="70" spans="2:2" ht="37">
      <c r="B70" s="87" t="s">
        <v>170</v>
      </c>
    </row>
    <row r="71" spans="2:2">
      <c r="B71" s="87"/>
    </row>
    <row r="72" spans="2:2" ht="25">
      <c r="B72" s="87" t="s">
        <v>126</v>
      </c>
    </row>
    <row r="73" spans="2:2">
      <c r="B73" s="87"/>
    </row>
    <row r="74" spans="2:2" ht="25">
      <c r="B74" s="87" t="s">
        <v>105</v>
      </c>
    </row>
    <row r="75" spans="2:2">
      <c r="B75" s="87"/>
    </row>
    <row r="76" spans="2:2">
      <c r="B76" s="88" t="s">
        <v>113</v>
      </c>
    </row>
    <row r="77" spans="2:2" ht="37">
      <c r="B77" s="87" t="s">
        <v>192</v>
      </c>
    </row>
    <row r="78" spans="2:2">
      <c r="B78" s="87"/>
    </row>
    <row r="79" spans="2:2" ht="49">
      <c r="B79" s="87" t="s">
        <v>193</v>
      </c>
    </row>
    <row r="80" spans="2:2">
      <c r="B80" s="87"/>
    </row>
    <row r="81" spans="2:2" ht="37">
      <c r="B81" s="87" t="s">
        <v>194</v>
      </c>
    </row>
    <row r="82" spans="2:2">
      <c r="B82" s="87"/>
    </row>
    <row r="83" spans="2:2">
      <c r="B83" s="86" t="s">
        <v>115</v>
      </c>
    </row>
    <row r="84" spans="2:2" ht="49">
      <c r="B84" s="87" t="s">
        <v>195</v>
      </c>
    </row>
    <row r="85" spans="2:2">
      <c r="B85" s="87"/>
    </row>
    <row r="86" spans="2:2" ht="37">
      <c r="B86" s="87" t="s">
        <v>178</v>
      </c>
    </row>
    <row r="87" spans="2:2">
      <c r="B87" s="87"/>
    </row>
    <row r="88" spans="2:2" ht="37">
      <c r="B88" s="87" t="s">
        <v>140</v>
      </c>
    </row>
    <row r="89" spans="2:2">
      <c r="B89" s="87"/>
    </row>
    <row r="90" spans="2:2" ht="37">
      <c r="B90" s="87" t="s">
        <v>179</v>
      </c>
    </row>
    <row r="91" spans="2:2">
      <c r="B91" s="87"/>
    </row>
    <row r="92" spans="2:2" ht="61">
      <c r="B92" s="87" t="s">
        <v>141</v>
      </c>
    </row>
    <row r="93" spans="2:2">
      <c r="B93" s="87"/>
    </row>
    <row r="94" spans="2:2" ht="61">
      <c r="B94" s="87" t="s">
        <v>196</v>
      </c>
    </row>
    <row r="95" spans="2:2">
      <c r="B95" s="88"/>
    </row>
    <row r="96" spans="2:2" ht="37">
      <c r="B96" s="87" t="s">
        <v>171</v>
      </c>
    </row>
    <row r="97" spans="2:7">
      <c r="B97" s="88"/>
    </row>
    <row r="98" spans="2:7">
      <c r="B98" s="86" t="s">
        <v>117</v>
      </c>
    </row>
    <row r="99" spans="2:7" ht="37">
      <c r="B99" s="87" t="s">
        <v>197</v>
      </c>
    </row>
    <row r="100" spans="2:7" ht="15">
      <c r="B100" s="87"/>
      <c r="C100" s="30"/>
      <c r="D100" s="30"/>
      <c r="E100" s="30"/>
      <c r="F100" s="30"/>
      <c r="G100" s="30"/>
    </row>
    <row r="101" spans="2:7" ht="25">
      <c r="B101" s="87" t="s">
        <v>146</v>
      </c>
    </row>
    <row r="102" spans="2:7">
      <c r="B102" s="87"/>
    </row>
    <row r="103" spans="2:7" ht="37">
      <c r="B103" s="87" t="s">
        <v>142</v>
      </c>
    </row>
    <row r="104" spans="2:7">
      <c r="B104" s="87"/>
    </row>
    <row r="105" spans="2:7" ht="25">
      <c r="B105" s="87" t="s">
        <v>127</v>
      </c>
    </row>
    <row r="106" spans="2:7">
      <c r="B106" s="87"/>
    </row>
    <row r="107" spans="2:7" ht="25">
      <c r="B107" s="87" t="s">
        <v>180</v>
      </c>
    </row>
    <row r="108" spans="2:7">
      <c r="B108" s="87"/>
    </row>
    <row r="109" spans="2:7" ht="37">
      <c r="B109" s="93" t="s">
        <v>198</v>
      </c>
    </row>
    <row r="110" spans="2:7">
      <c r="B110" s="87"/>
    </row>
    <row r="111" spans="2:7" ht="37">
      <c r="B111" s="87" t="s">
        <v>199</v>
      </c>
    </row>
    <row r="112" spans="2:7">
      <c r="B112" s="87"/>
    </row>
    <row r="113" spans="2:2" ht="25">
      <c r="B113" s="87" t="s">
        <v>181</v>
      </c>
    </row>
    <row r="114" spans="2:2">
      <c r="B114" s="87"/>
    </row>
    <row r="115" spans="2:2" ht="37">
      <c r="B115" s="87" t="s">
        <v>118</v>
      </c>
    </row>
    <row r="116" spans="2:2">
      <c r="B116" s="87"/>
    </row>
    <row r="117" spans="2:2" ht="49">
      <c r="B117" s="87" t="s">
        <v>144</v>
      </c>
    </row>
    <row r="118" spans="2:2">
      <c r="B118" s="88"/>
    </row>
    <row r="119" spans="2:2">
      <c r="B119" s="90" t="s">
        <v>128</v>
      </c>
    </row>
    <row r="120" spans="2:2">
      <c r="B120" s="41"/>
    </row>
    <row r="121" spans="2:2">
      <c r="B121" s="41"/>
    </row>
    <row r="122" spans="2:2">
      <c r="B122" s="41"/>
    </row>
    <row r="123" spans="2:2">
      <c r="B123" s="41"/>
    </row>
    <row r="124" spans="2:2">
      <c r="B124" s="41"/>
    </row>
    <row r="125" spans="2:2">
      <c r="B125" s="41"/>
    </row>
    <row r="126" spans="2:2">
      <c r="B126" s="41"/>
    </row>
    <row r="127" spans="2:2">
      <c r="B127" s="41"/>
    </row>
    <row r="128" spans="2:2">
      <c r="B128" s="41"/>
    </row>
    <row r="129" spans="2:2">
      <c r="B129" s="41"/>
    </row>
    <row r="130" spans="2:2">
      <c r="B130" s="41"/>
    </row>
    <row r="131" spans="2:2">
      <c r="B131" s="41"/>
    </row>
    <row r="132" spans="2:2">
      <c r="B132" s="41"/>
    </row>
    <row r="133" spans="2:2">
      <c r="B133" s="41"/>
    </row>
    <row r="134" spans="2:2">
      <c r="B134" s="41"/>
    </row>
    <row r="135" spans="2:2">
      <c r="B135" s="41"/>
    </row>
    <row r="136" spans="2:2">
      <c r="B136" s="41"/>
    </row>
    <row r="137" spans="2:2">
      <c r="B137" s="41"/>
    </row>
    <row r="138" spans="2:2">
      <c r="B138" s="41"/>
    </row>
    <row r="139" spans="2:2">
      <c r="B139" s="41"/>
    </row>
    <row r="140" spans="2:2">
      <c r="B140" s="41"/>
    </row>
    <row r="141" spans="2:2">
      <c r="B141" s="41"/>
    </row>
    <row r="142" spans="2:2">
      <c r="B142" s="41"/>
    </row>
    <row r="143" spans="2:2">
      <c r="B143" s="41"/>
    </row>
    <row r="144" spans="2:2">
      <c r="B144" s="10"/>
    </row>
    <row r="145" spans="2:2">
      <c r="B145" s="10"/>
    </row>
    <row r="146" spans="2:2">
      <c r="B146" s="10"/>
    </row>
    <row r="147" spans="2:2">
      <c r="B147" s="10"/>
    </row>
    <row r="148" spans="2:2">
      <c r="B148" s="10"/>
    </row>
    <row r="149" spans="2:2">
      <c r="B149" s="10"/>
    </row>
    <row r="150" spans="2:2">
      <c r="B150" s="10"/>
    </row>
    <row r="151" spans="2:2">
      <c r="B151" s="10"/>
    </row>
  </sheetData>
  <sheetProtection password="B23A" sheet="1" objects="1" scenarios="1"/>
  <phoneticPr fontId="15" type="noConversion"/>
  <printOptions horizontalCentered="1"/>
  <pageMargins left="0.51" right="0.51" top="0.79000000000000015" bottom="0.79000000000000015" header="0.31" footer="0.31"/>
  <pageSetup paperSize="9" orientation="portrait" horizontalDpi="4294967292" verticalDpi="4294967292"/>
  <headerFooter>
    <oddFooter>Page &amp;P of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0000"/>
  </sheetPr>
  <dimension ref="D3:I14"/>
  <sheetViews>
    <sheetView showGridLines="0" zoomScale="200" zoomScaleNormal="200" zoomScalePageLayoutView="200" workbookViewId="0">
      <selection activeCell="E14" sqref="E14:I14"/>
    </sheetView>
  </sheetViews>
  <sheetFormatPr baseColWidth="10" defaultRowHeight="14" x14ac:dyDescent="0"/>
  <cols>
    <col min="1" max="1" width="3" style="11" customWidth="1"/>
    <col min="2" max="9" width="10.83203125" style="11"/>
    <col min="10" max="10" width="4.6640625" style="11" customWidth="1"/>
    <col min="11" max="16384" width="10.83203125" style="11"/>
  </cols>
  <sheetData>
    <row r="3" spans="4:9" ht="15">
      <c r="E3" s="94" t="s">
        <v>200</v>
      </c>
    </row>
    <row r="4" spans="4:9">
      <c r="E4" s="11" t="s">
        <v>156</v>
      </c>
    </row>
    <row r="6" spans="4:9" ht="28" customHeight="1">
      <c r="D6" s="95" t="s">
        <v>151</v>
      </c>
      <c r="E6" s="102"/>
      <c r="F6" s="103"/>
      <c r="G6" s="103"/>
      <c r="H6" s="103"/>
      <c r="I6" s="104"/>
    </row>
    <row r="7" spans="4:9">
      <c r="D7" s="96"/>
    </row>
    <row r="8" spans="4:9" ht="28" customHeight="1">
      <c r="D8" s="95" t="s">
        <v>152</v>
      </c>
      <c r="E8" s="102"/>
      <c r="F8" s="103"/>
      <c r="G8" s="103"/>
      <c r="H8" s="103"/>
      <c r="I8" s="104"/>
    </row>
    <row r="9" spans="4:9">
      <c r="D9" s="96"/>
    </row>
    <row r="10" spans="4:9" ht="28" customHeight="1">
      <c r="D10" s="95" t="s">
        <v>153</v>
      </c>
      <c r="E10" s="102"/>
      <c r="F10" s="103"/>
      <c r="G10" s="103"/>
      <c r="H10" s="103"/>
      <c r="I10" s="104"/>
    </row>
    <row r="11" spans="4:9">
      <c r="D11" s="96"/>
    </row>
    <row r="12" spans="4:9" ht="28" customHeight="1">
      <c r="D12" s="95" t="s">
        <v>154</v>
      </c>
      <c r="E12" s="102"/>
      <c r="F12" s="103"/>
      <c r="G12" s="103"/>
      <c r="H12" s="103"/>
      <c r="I12" s="104"/>
    </row>
    <row r="13" spans="4:9">
      <c r="D13" s="96"/>
    </row>
    <row r="14" spans="4:9" ht="28" customHeight="1">
      <c r="D14" s="95" t="s">
        <v>155</v>
      </c>
      <c r="E14" s="102"/>
      <c r="F14" s="103"/>
      <c r="G14" s="103"/>
      <c r="H14" s="103"/>
      <c r="I14" s="104"/>
    </row>
  </sheetData>
  <sheetProtection password="B23A" sheet="1" objects="1" scenarios="1" selectLockedCells="1"/>
  <mergeCells count="5">
    <mergeCell ref="E6:I6"/>
    <mergeCell ref="E8:I8"/>
    <mergeCell ref="E10:I10"/>
    <mergeCell ref="E12:I12"/>
    <mergeCell ref="E14:I14"/>
  </mergeCells>
  <phoneticPr fontId="15" type="noConversion"/>
  <pageMargins left="0.75000000000000011" right="0.75000000000000011" top="1" bottom="1" header="0.5" footer="0.5"/>
  <pageSetup paperSize="9"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6" tint="-0.249977111117893"/>
    <pageSetUpPr fitToPage="1"/>
  </sheetPr>
  <dimension ref="B2:M156"/>
  <sheetViews>
    <sheetView showGridLines="0" showRowColHeaders="0" zoomScale="150" zoomScaleNormal="150" zoomScalePageLayoutView="150" workbookViewId="0">
      <pane ySplit="6" topLeftCell="A7" activePane="bottomLeft" state="frozen"/>
      <selection pane="bottomLeft" activeCell="C7" sqref="C7"/>
    </sheetView>
  </sheetViews>
  <sheetFormatPr baseColWidth="10" defaultColWidth="11.5" defaultRowHeight="13" x14ac:dyDescent="0"/>
  <cols>
    <col min="1" max="1" width="3.83203125" style="43" customWidth="1"/>
    <col min="2" max="2" width="4.5" style="43" bestFit="1" customWidth="1"/>
    <col min="3" max="3" width="35.33203125" style="43" customWidth="1"/>
    <col min="4" max="4" width="16.33203125" style="43" customWidth="1"/>
    <col min="5" max="5" width="15.83203125" style="43" customWidth="1"/>
    <col min="6" max="6" width="16.1640625" style="43" bestFit="1" customWidth="1"/>
    <col min="7" max="7" width="19.5" style="43" customWidth="1"/>
    <col min="8" max="8" width="18.83203125" style="43" bestFit="1" customWidth="1"/>
    <col min="9" max="9" width="18.83203125" style="43" hidden="1" customWidth="1"/>
    <col min="10" max="10" width="18.83203125" style="43" customWidth="1"/>
    <col min="11" max="11" width="20.5" style="43" customWidth="1"/>
    <col min="12" max="12" width="48.6640625" style="43" customWidth="1"/>
    <col min="13" max="13" width="32.5" style="43" customWidth="1"/>
    <col min="14" max="14" width="5.5" style="43" customWidth="1"/>
    <col min="15" max="16384" width="11.5" style="43"/>
  </cols>
  <sheetData>
    <row r="2" spans="2:13" ht="17">
      <c r="D2" s="44"/>
    </row>
    <row r="3" spans="2:13" ht="17">
      <c r="D3" s="45" t="s">
        <v>15</v>
      </c>
    </row>
    <row r="4" spans="2:13">
      <c r="D4" s="46" t="s">
        <v>158</v>
      </c>
    </row>
    <row r="5" spans="2:13" s="47" customFormat="1">
      <c r="D5" s="48"/>
    </row>
    <row r="6" spans="2:13" s="59" customFormat="1" ht="36">
      <c r="B6" s="57" t="s">
        <v>68</v>
      </c>
      <c r="C6" s="58" t="s">
        <v>16</v>
      </c>
      <c r="D6" s="58" t="s">
        <v>17</v>
      </c>
      <c r="E6" s="58" t="s">
        <v>18</v>
      </c>
      <c r="F6" s="58" t="s">
        <v>27</v>
      </c>
      <c r="G6" s="58" t="s">
        <v>81</v>
      </c>
      <c r="H6" s="58" t="s">
        <v>87</v>
      </c>
      <c r="I6" s="58" t="s">
        <v>205</v>
      </c>
      <c r="J6" s="58" t="s">
        <v>206</v>
      </c>
      <c r="K6" s="58" t="s">
        <v>88</v>
      </c>
      <c r="L6" s="58" t="s">
        <v>130</v>
      </c>
      <c r="M6" s="58" t="s">
        <v>100</v>
      </c>
    </row>
    <row r="7" spans="2:13">
      <c r="B7" s="50">
        <v>1</v>
      </c>
      <c r="C7" s="51"/>
      <c r="D7" s="52"/>
      <c r="E7" s="53"/>
      <c r="F7" s="54"/>
      <c r="G7" s="53"/>
      <c r="H7" s="55"/>
      <c r="I7" s="101" t="str">
        <f>IF(ISBLANK(H7),"",IF(H7=[1]Listas!$C$7,"equipe","unidade"))</f>
        <v/>
      </c>
      <c r="J7" s="101"/>
      <c r="K7" s="53"/>
      <c r="L7" s="55" t="s">
        <v>32</v>
      </c>
      <c r="M7" s="56"/>
    </row>
    <row r="8" spans="2:13">
      <c r="B8" s="50">
        <v>2</v>
      </c>
      <c r="C8" s="51"/>
      <c r="D8" s="52"/>
      <c r="E8" s="53"/>
      <c r="F8" s="54"/>
      <c r="G8" s="53"/>
      <c r="H8" s="55"/>
      <c r="I8" s="101" t="str">
        <f>IF(ISBLANK(H8),"",IF(H8=[1]Listas!$C$7,"equipe","unidade"))</f>
        <v/>
      </c>
      <c r="J8" s="101"/>
      <c r="K8" s="53"/>
      <c r="L8" s="55" t="s">
        <v>32</v>
      </c>
      <c r="M8" s="56"/>
    </row>
    <row r="9" spans="2:13">
      <c r="B9" s="50">
        <v>3</v>
      </c>
      <c r="C9" s="51"/>
      <c r="D9" s="52"/>
      <c r="E9" s="53"/>
      <c r="F9" s="54"/>
      <c r="G9" s="53"/>
      <c r="H9" s="55"/>
      <c r="I9" s="101" t="str">
        <f>IF(ISBLANK(H9),"",IF(H9=[1]Listas!$C$7,"equipe","unidade"))</f>
        <v/>
      </c>
      <c r="J9" s="101"/>
      <c r="K9" s="53"/>
      <c r="L9" s="55" t="s">
        <v>32</v>
      </c>
      <c r="M9" s="56"/>
    </row>
    <row r="10" spans="2:13">
      <c r="B10" s="50">
        <v>4</v>
      </c>
      <c r="C10" s="51"/>
      <c r="D10" s="52"/>
      <c r="E10" s="53"/>
      <c r="F10" s="54"/>
      <c r="G10" s="53"/>
      <c r="H10" s="55"/>
      <c r="I10" s="101" t="str">
        <f>IF(ISBLANK(H10),"",IF(H10=[1]Listas!$C$7,"equipe","unidade"))</f>
        <v/>
      </c>
      <c r="J10" s="101"/>
      <c r="K10" s="53"/>
      <c r="L10" s="55" t="s">
        <v>32</v>
      </c>
      <c r="M10" s="56"/>
    </row>
    <row r="11" spans="2:13">
      <c r="B11" s="50">
        <v>5</v>
      </c>
      <c r="C11" s="51"/>
      <c r="D11" s="52"/>
      <c r="E11" s="53"/>
      <c r="F11" s="54"/>
      <c r="G11" s="53"/>
      <c r="H11" s="55"/>
      <c r="I11" s="101" t="str">
        <f>IF(ISBLANK(H11),"",IF(H11=[1]Listas!$C$7,"equipe","unidade"))</f>
        <v/>
      </c>
      <c r="J11" s="101"/>
      <c r="K11" s="53"/>
      <c r="L11" s="55" t="s">
        <v>32</v>
      </c>
      <c r="M11" s="56"/>
    </row>
    <row r="12" spans="2:13">
      <c r="B12" s="50">
        <v>6</v>
      </c>
      <c r="C12" s="51"/>
      <c r="D12" s="52"/>
      <c r="E12" s="53"/>
      <c r="F12" s="54"/>
      <c r="G12" s="53"/>
      <c r="H12" s="55"/>
      <c r="I12" s="101" t="str">
        <f>IF(ISBLANK(H12),"",IF(H12=[1]Listas!$C$7,"equipe","unidade"))</f>
        <v/>
      </c>
      <c r="J12" s="101"/>
      <c r="K12" s="53"/>
      <c r="L12" s="55" t="s">
        <v>32</v>
      </c>
      <c r="M12" s="56"/>
    </row>
    <row r="13" spans="2:13">
      <c r="B13" s="50">
        <v>7</v>
      </c>
      <c r="C13" s="51"/>
      <c r="D13" s="52"/>
      <c r="E13" s="53"/>
      <c r="F13" s="54"/>
      <c r="G13" s="53"/>
      <c r="H13" s="55"/>
      <c r="I13" s="101" t="str">
        <f>IF(ISBLANK(H13),"",IF(H13=[1]Listas!$C$7,"equipe","unidade"))</f>
        <v/>
      </c>
      <c r="J13" s="101"/>
      <c r="K13" s="53"/>
      <c r="L13" s="55" t="s">
        <v>32</v>
      </c>
      <c r="M13" s="56"/>
    </row>
    <row r="14" spans="2:13">
      <c r="B14" s="50">
        <v>8</v>
      </c>
      <c r="C14" s="51"/>
      <c r="D14" s="52"/>
      <c r="E14" s="53"/>
      <c r="F14" s="54"/>
      <c r="G14" s="53"/>
      <c r="H14" s="55"/>
      <c r="I14" s="101" t="str">
        <f>IF(ISBLANK(H14),"",IF(H14=[1]Listas!$C$7,"equipe","unidade"))</f>
        <v/>
      </c>
      <c r="J14" s="101"/>
      <c r="K14" s="53"/>
      <c r="L14" s="55" t="s">
        <v>32</v>
      </c>
      <c r="M14" s="56"/>
    </row>
    <row r="15" spans="2:13">
      <c r="B15" s="50">
        <v>9</v>
      </c>
      <c r="C15" s="51"/>
      <c r="D15" s="52"/>
      <c r="E15" s="53"/>
      <c r="F15" s="54"/>
      <c r="G15" s="53"/>
      <c r="H15" s="55"/>
      <c r="I15" s="101" t="str">
        <f>IF(ISBLANK(H15),"",IF(H15=[1]Listas!$C$7,"equipe","unidade"))</f>
        <v/>
      </c>
      <c r="J15" s="101"/>
      <c r="K15" s="53"/>
      <c r="L15" s="55" t="s">
        <v>32</v>
      </c>
      <c r="M15" s="56"/>
    </row>
    <row r="16" spans="2:13">
      <c r="B16" s="50">
        <v>10</v>
      </c>
      <c r="C16" s="51"/>
      <c r="D16" s="52"/>
      <c r="E16" s="53"/>
      <c r="F16" s="54"/>
      <c r="G16" s="53"/>
      <c r="H16" s="55"/>
      <c r="I16" s="101" t="str">
        <f>IF(ISBLANK(H16),"",IF(H16=[1]Listas!$C$7,"equipe","unidade"))</f>
        <v/>
      </c>
      <c r="J16" s="101"/>
      <c r="K16" s="53"/>
      <c r="L16" s="55" t="s">
        <v>32</v>
      </c>
      <c r="M16" s="56"/>
    </row>
    <row r="17" spans="2:13">
      <c r="B17" s="50">
        <v>11</v>
      </c>
      <c r="C17" s="51"/>
      <c r="D17" s="52"/>
      <c r="E17" s="53"/>
      <c r="F17" s="54"/>
      <c r="G17" s="53"/>
      <c r="H17" s="55"/>
      <c r="I17" s="101" t="str">
        <f>IF(ISBLANK(H17),"",IF(H17=[1]Listas!$C$7,"equipe","unidade"))</f>
        <v/>
      </c>
      <c r="J17" s="101"/>
      <c r="K17" s="53"/>
      <c r="L17" s="55" t="s">
        <v>32</v>
      </c>
      <c r="M17" s="56"/>
    </row>
    <row r="18" spans="2:13">
      <c r="B18" s="50">
        <v>12</v>
      </c>
      <c r="C18" s="51"/>
      <c r="D18" s="52"/>
      <c r="E18" s="53"/>
      <c r="F18" s="54"/>
      <c r="G18" s="53"/>
      <c r="H18" s="55"/>
      <c r="I18" s="101" t="str">
        <f>IF(ISBLANK(H18),"",IF(H18=[1]Listas!$C$7,"equipe","unidade"))</f>
        <v/>
      </c>
      <c r="J18" s="101"/>
      <c r="K18" s="53"/>
      <c r="L18" s="55" t="s">
        <v>32</v>
      </c>
      <c r="M18" s="56"/>
    </row>
    <row r="19" spans="2:13">
      <c r="B19" s="50">
        <v>13</v>
      </c>
      <c r="C19" s="51"/>
      <c r="D19" s="52"/>
      <c r="E19" s="53"/>
      <c r="F19" s="54"/>
      <c r="G19" s="53"/>
      <c r="H19" s="55"/>
      <c r="I19" s="101" t="str">
        <f>IF(ISBLANK(H19),"",IF(H19=[1]Listas!$C$7,"equipe","unidade"))</f>
        <v/>
      </c>
      <c r="J19" s="101"/>
      <c r="K19" s="53"/>
      <c r="L19" s="55" t="s">
        <v>32</v>
      </c>
      <c r="M19" s="56"/>
    </row>
    <row r="20" spans="2:13">
      <c r="B20" s="50">
        <v>14</v>
      </c>
      <c r="C20" s="51"/>
      <c r="D20" s="52"/>
      <c r="E20" s="53"/>
      <c r="F20" s="54"/>
      <c r="G20" s="53"/>
      <c r="H20" s="55"/>
      <c r="I20" s="101" t="str">
        <f>IF(ISBLANK(H20),"",IF(H20=[1]Listas!$C$7,"equipe","unidade"))</f>
        <v/>
      </c>
      <c r="J20" s="101"/>
      <c r="K20" s="53"/>
      <c r="L20" s="55" t="s">
        <v>32</v>
      </c>
      <c r="M20" s="56"/>
    </row>
    <row r="21" spans="2:13">
      <c r="B21" s="50">
        <v>15</v>
      </c>
      <c r="C21" s="51"/>
      <c r="D21" s="52"/>
      <c r="E21" s="53"/>
      <c r="F21" s="54"/>
      <c r="G21" s="53"/>
      <c r="H21" s="55"/>
      <c r="I21" s="101" t="str">
        <f>IF(ISBLANK(H21),"",IF(H21=[1]Listas!$C$7,"equipe","unidade"))</f>
        <v/>
      </c>
      <c r="J21" s="101"/>
      <c r="K21" s="53"/>
      <c r="L21" s="55" t="s">
        <v>32</v>
      </c>
      <c r="M21" s="56"/>
    </row>
    <row r="22" spans="2:13">
      <c r="B22" s="50">
        <v>16</v>
      </c>
      <c r="C22" s="51"/>
      <c r="D22" s="52"/>
      <c r="E22" s="53"/>
      <c r="F22" s="54"/>
      <c r="G22" s="53"/>
      <c r="H22" s="55"/>
      <c r="I22" s="101" t="str">
        <f>IF(ISBLANK(H22),"",IF(H22=[1]Listas!$C$7,"equipe","unidade"))</f>
        <v/>
      </c>
      <c r="J22" s="101"/>
      <c r="K22" s="53"/>
      <c r="L22" s="55" t="s">
        <v>32</v>
      </c>
      <c r="M22" s="56"/>
    </row>
    <row r="23" spans="2:13">
      <c r="B23" s="50">
        <v>17</v>
      </c>
      <c r="C23" s="51"/>
      <c r="D23" s="52"/>
      <c r="E23" s="53"/>
      <c r="F23" s="54"/>
      <c r="G23" s="53"/>
      <c r="H23" s="55"/>
      <c r="I23" s="101" t="str">
        <f>IF(ISBLANK(H23),"",IF(H23=[1]Listas!$C$7,"equipe","unidade"))</f>
        <v/>
      </c>
      <c r="J23" s="101"/>
      <c r="K23" s="53"/>
      <c r="L23" s="55" t="s">
        <v>32</v>
      </c>
      <c r="M23" s="56"/>
    </row>
    <row r="24" spans="2:13">
      <c r="B24" s="50">
        <v>18</v>
      </c>
      <c r="C24" s="51"/>
      <c r="D24" s="52"/>
      <c r="E24" s="53"/>
      <c r="F24" s="54"/>
      <c r="G24" s="53"/>
      <c r="H24" s="55"/>
      <c r="I24" s="101" t="str">
        <f>IF(ISBLANK(H24),"",IF(H24=[1]Listas!$C$7,"equipe","unidade"))</f>
        <v/>
      </c>
      <c r="J24" s="101"/>
      <c r="K24" s="53"/>
      <c r="L24" s="55" t="s">
        <v>32</v>
      </c>
      <c r="M24" s="56"/>
    </row>
    <row r="25" spans="2:13">
      <c r="B25" s="50">
        <v>19</v>
      </c>
      <c r="C25" s="51"/>
      <c r="D25" s="52"/>
      <c r="E25" s="53"/>
      <c r="F25" s="54"/>
      <c r="G25" s="53"/>
      <c r="H25" s="55"/>
      <c r="I25" s="101" t="str">
        <f>IF(ISBLANK(H25),"",IF(H25=[1]Listas!$C$7,"equipe","unidade"))</f>
        <v/>
      </c>
      <c r="J25" s="101"/>
      <c r="K25" s="53"/>
      <c r="L25" s="55" t="s">
        <v>32</v>
      </c>
      <c r="M25" s="56"/>
    </row>
    <row r="26" spans="2:13">
      <c r="B26" s="50">
        <v>20</v>
      </c>
      <c r="C26" s="51"/>
      <c r="D26" s="52"/>
      <c r="E26" s="53"/>
      <c r="F26" s="54"/>
      <c r="G26" s="53"/>
      <c r="H26" s="55"/>
      <c r="I26" s="101" t="str">
        <f>IF(ISBLANK(H26),"",IF(H26=[1]Listas!$C$7,"equipe","unidade"))</f>
        <v/>
      </c>
      <c r="J26" s="101"/>
      <c r="K26" s="53"/>
      <c r="L26" s="55" t="s">
        <v>32</v>
      </c>
      <c r="M26" s="56"/>
    </row>
    <row r="27" spans="2:13">
      <c r="B27" s="50">
        <v>21</v>
      </c>
      <c r="C27" s="51"/>
      <c r="D27" s="52"/>
      <c r="E27" s="53"/>
      <c r="F27" s="54"/>
      <c r="G27" s="53"/>
      <c r="H27" s="55"/>
      <c r="I27" s="101" t="str">
        <f>IF(ISBLANK(H27),"",IF(H27=[1]Listas!$C$7,"equipe","unidade"))</f>
        <v/>
      </c>
      <c r="J27" s="101"/>
      <c r="K27" s="53"/>
      <c r="L27" s="55" t="s">
        <v>32</v>
      </c>
      <c r="M27" s="56"/>
    </row>
    <row r="28" spans="2:13">
      <c r="B28" s="50">
        <v>22</v>
      </c>
      <c r="C28" s="51"/>
      <c r="D28" s="52"/>
      <c r="E28" s="53"/>
      <c r="F28" s="54"/>
      <c r="G28" s="53"/>
      <c r="H28" s="55"/>
      <c r="I28" s="101" t="str">
        <f>IF(ISBLANK(H28),"",IF(H28=[1]Listas!$C$7,"equipe","unidade"))</f>
        <v/>
      </c>
      <c r="J28" s="101"/>
      <c r="K28" s="53"/>
      <c r="L28" s="55" t="s">
        <v>32</v>
      </c>
      <c r="M28" s="56"/>
    </row>
    <row r="29" spans="2:13">
      <c r="B29" s="50">
        <v>23</v>
      </c>
      <c r="C29" s="51"/>
      <c r="D29" s="52"/>
      <c r="E29" s="53"/>
      <c r="F29" s="54"/>
      <c r="G29" s="53"/>
      <c r="H29" s="55"/>
      <c r="I29" s="101" t="str">
        <f>IF(ISBLANK(H29),"",IF(H29=[1]Listas!$C$7,"equipe","unidade"))</f>
        <v/>
      </c>
      <c r="J29" s="101"/>
      <c r="K29" s="53"/>
      <c r="L29" s="55" t="s">
        <v>32</v>
      </c>
      <c r="M29" s="56"/>
    </row>
    <row r="30" spans="2:13">
      <c r="B30" s="50">
        <v>24</v>
      </c>
      <c r="C30" s="51"/>
      <c r="D30" s="52"/>
      <c r="E30" s="53"/>
      <c r="F30" s="54"/>
      <c r="G30" s="53"/>
      <c r="H30" s="55"/>
      <c r="I30" s="101" t="str">
        <f>IF(ISBLANK(H30),"",IF(H30=[1]Listas!$C$7,"equipe","unidade"))</f>
        <v/>
      </c>
      <c r="J30" s="101"/>
      <c r="K30" s="53"/>
      <c r="L30" s="55" t="s">
        <v>32</v>
      </c>
      <c r="M30" s="56"/>
    </row>
    <row r="31" spans="2:13">
      <c r="B31" s="50">
        <v>25</v>
      </c>
      <c r="C31" s="51"/>
      <c r="D31" s="52"/>
      <c r="E31" s="53"/>
      <c r="F31" s="54"/>
      <c r="G31" s="53"/>
      <c r="H31" s="55"/>
      <c r="I31" s="101" t="str">
        <f>IF(ISBLANK(H31),"",IF(H31=[1]Listas!$C$7,"equipe","unidade"))</f>
        <v/>
      </c>
      <c r="J31" s="101"/>
      <c r="K31" s="53"/>
      <c r="L31" s="55" t="s">
        <v>32</v>
      </c>
      <c r="M31" s="56"/>
    </row>
    <row r="32" spans="2:13">
      <c r="B32" s="50">
        <v>26</v>
      </c>
      <c r="C32" s="51"/>
      <c r="D32" s="52"/>
      <c r="E32" s="53"/>
      <c r="F32" s="54"/>
      <c r="G32" s="53"/>
      <c r="H32" s="55"/>
      <c r="I32" s="101" t="str">
        <f>IF(ISBLANK(H32),"",IF(H32=[1]Listas!$C$7,"equipe","unidade"))</f>
        <v/>
      </c>
      <c r="J32" s="101"/>
      <c r="K32" s="53"/>
      <c r="L32" s="55" t="s">
        <v>32</v>
      </c>
      <c r="M32" s="56"/>
    </row>
    <row r="33" spans="2:13">
      <c r="B33" s="50">
        <v>27</v>
      </c>
      <c r="C33" s="51"/>
      <c r="D33" s="52"/>
      <c r="E33" s="53"/>
      <c r="F33" s="54"/>
      <c r="G33" s="53"/>
      <c r="H33" s="55"/>
      <c r="I33" s="101" t="str">
        <f>IF(ISBLANK(H33),"",IF(H33=[1]Listas!$C$7,"equipe","unidade"))</f>
        <v/>
      </c>
      <c r="J33" s="101"/>
      <c r="K33" s="53"/>
      <c r="L33" s="55" t="s">
        <v>32</v>
      </c>
      <c r="M33" s="56"/>
    </row>
    <row r="34" spans="2:13">
      <c r="B34" s="50">
        <v>28</v>
      </c>
      <c r="C34" s="51"/>
      <c r="D34" s="52"/>
      <c r="E34" s="53"/>
      <c r="F34" s="54"/>
      <c r="G34" s="53"/>
      <c r="H34" s="55"/>
      <c r="I34" s="101" t="str">
        <f>IF(ISBLANK(H34),"",IF(H34=[1]Listas!$C$7,"equipe","unidade"))</f>
        <v/>
      </c>
      <c r="J34" s="101"/>
      <c r="K34" s="53"/>
      <c r="L34" s="55" t="s">
        <v>32</v>
      </c>
      <c r="M34" s="56"/>
    </row>
    <row r="35" spans="2:13">
      <c r="B35" s="50">
        <v>29</v>
      </c>
      <c r="C35" s="51"/>
      <c r="D35" s="52"/>
      <c r="E35" s="53"/>
      <c r="F35" s="54"/>
      <c r="G35" s="53"/>
      <c r="H35" s="55"/>
      <c r="I35" s="101" t="str">
        <f>IF(ISBLANK(H35),"",IF(H35=[1]Listas!$C$7,"equipe","unidade"))</f>
        <v/>
      </c>
      <c r="J35" s="101"/>
      <c r="K35" s="53"/>
      <c r="L35" s="55" t="s">
        <v>32</v>
      </c>
      <c r="M35" s="56"/>
    </row>
    <row r="36" spans="2:13">
      <c r="B36" s="50">
        <v>30</v>
      </c>
      <c r="C36" s="51"/>
      <c r="D36" s="52"/>
      <c r="E36" s="53"/>
      <c r="F36" s="54"/>
      <c r="G36" s="53"/>
      <c r="H36" s="55"/>
      <c r="I36" s="101" t="str">
        <f>IF(ISBLANK(H36),"",IF(H36=[1]Listas!$C$7,"equipe","unidade"))</f>
        <v/>
      </c>
      <c r="J36" s="101"/>
      <c r="K36" s="53"/>
      <c r="L36" s="55" t="s">
        <v>32</v>
      </c>
      <c r="M36" s="56"/>
    </row>
    <row r="37" spans="2:13">
      <c r="B37" s="50">
        <v>31</v>
      </c>
      <c r="C37" s="51"/>
      <c r="D37" s="52"/>
      <c r="E37" s="53"/>
      <c r="F37" s="54"/>
      <c r="G37" s="53"/>
      <c r="H37" s="55"/>
      <c r="I37" s="101" t="str">
        <f>IF(ISBLANK(H37),"",IF(H37=[1]Listas!$C$7,"equipe","unidade"))</f>
        <v/>
      </c>
      <c r="J37" s="101"/>
      <c r="K37" s="53"/>
      <c r="L37" s="55" t="s">
        <v>32</v>
      </c>
      <c r="M37" s="56"/>
    </row>
    <row r="38" spans="2:13">
      <c r="B38" s="50">
        <v>32</v>
      </c>
      <c r="C38" s="51"/>
      <c r="D38" s="52"/>
      <c r="E38" s="53"/>
      <c r="F38" s="54"/>
      <c r="G38" s="53"/>
      <c r="H38" s="55"/>
      <c r="I38" s="101" t="str">
        <f>IF(ISBLANK(H38),"",IF(H38=[1]Listas!$C$7,"equipe","unidade"))</f>
        <v/>
      </c>
      <c r="J38" s="101"/>
      <c r="K38" s="53"/>
      <c r="L38" s="55" t="s">
        <v>32</v>
      </c>
      <c r="M38" s="56"/>
    </row>
    <row r="39" spans="2:13">
      <c r="B39" s="50">
        <v>33</v>
      </c>
      <c r="C39" s="51"/>
      <c r="D39" s="52"/>
      <c r="E39" s="53"/>
      <c r="F39" s="54"/>
      <c r="G39" s="53"/>
      <c r="H39" s="55"/>
      <c r="I39" s="101" t="str">
        <f>IF(ISBLANK(H39),"",IF(H39=[1]Listas!$C$7,"equipe","unidade"))</f>
        <v/>
      </c>
      <c r="J39" s="101"/>
      <c r="K39" s="53"/>
      <c r="L39" s="55" t="s">
        <v>32</v>
      </c>
      <c r="M39" s="56"/>
    </row>
    <row r="40" spans="2:13">
      <c r="B40" s="50">
        <v>34</v>
      </c>
      <c r="C40" s="51"/>
      <c r="D40" s="52"/>
      <c r="E40" s="53"/>
      <c r="F40" s="54"/>
      <c r="G40" s="53"/>
      <c r="H40" s="55"/>
      <c r="I40" s="101" t="str">
        <f>IF(ISBLANK(H40),"",IF(H40=[1]Listas!$C$7,"equipe","unidade"))</f>
        <v/>
      </c>
      <c r="J40" s="101"/>
      <c r="K40" s="53"/>
      <c r="L40" s="55" t="s">
        <v>32</v>
      </c>
      <c r="M40" s="56"/>
    </row>
    <row r="41" spans="2:13">
      <c r="B41" s="50">
        <v>35</v>
      </c>
      <c r="C41" s="51"/>
      <c r="D41" s="52"/>
      <c r="E41" s="53"/>
      <c r="F41" s="54"/>
      <c r="G41" s="53"/>
      <c r="H41" s="55"/>
      <c r="I41" s="101" t="str">
        <f>IF(ISBLANK(H41),"",IF(H41=[1]Listas!$C$7,"equipe","unidade"))</f>
        <v/>
      </c>
      <c r="J41" s="101"/>
      <c r="K41" s="53"/>
      <c r="L41" s="55" t="s">
        <v>32</v>
      </c>
      <c r="M41" s="56"/>
    </row>
    <row r="42" spans="2:13">
      <c r="B42" s="50">
        <v>36</v>
      </c>
      <c r="C42" s="51"/>
      <c r="D42" s="52"/>
      <c r="E42" s="53"/>
      <c r="F42" s="54"/>
      <c r="G42" s="53"/>
      <c r="H42" s="55"/>
      <c r="I42" s="101" t="str">
        <f>IF(ISBLANK(H42),"",IF(H42=[1]Listas!$C$7,"equipe","unidade"))</f>
        <v/>
      </c>
      <c r="J42" s="101"/>
      <c r="K42" s="53"/>
      <c r="L42" s="55" t="s">
        <v>32</v>
      </c>
      <c r="M42" s="56"/>
    </row>
    <row r="43" spans="2:13">
      <c r="B43" s="50">
        <v>37</v>
      </c>
      <c r="C43" s="51"/>
      <c r="D43" s="52"/>
      <c r="E43" s="53"/>
      <c r="F43" s="54"/>
      <c r="G43" s="53"/>
      <c r="H43" s="55"/>
      <c r="I43" s="101" t="str">
        <f>IF(ISBLANK(H43),"",IF(H43=[1]Listas!$C$7,"equipe","unidade"))</f>
        <v/>
      </c>
      <c r="J43" s="101"/>
      <c r="K43" s="53"/>
      <c r="L43" s="55" t="s">
        <v>32</v>
      </c>
      <c r="M43" s="56"/>
    </row>
    <row r="44" spans="2:13">
      <c r="B44" s="50">
        <v>38</v>
      </c>
      <c r="C44" s="51"/>
      <c r="D44" s="52"/>
      <c r="E44" s="53"/>
      <c r="F44" s="54"/>
      <c r="G44" s="53"/>
      <c r="H44" s="55"/>
      <c r="I44" s="101" t="str">
        <f>IF(ISBLANK(H44),"",IF(H44=[1]Listas!$C$7,"equipe","unidade"))</f>
        <v/>
      </c>
      <c r="J44" s="101"/>
      <c r="K44" s="53"/>
      <c r="L44" s="55" t="s">
        <v>32</v>
      </c>
      <c r="M44" s="56"/>
    </row>
    <row r="45" spans="2:13">
      <c r="B45" s="50">
        <v>39</v>
      </c>
      <c r="C45" s="51"/>
      <c r="D45" s="52"/>
      <c r="E45" s="53"/>
      <c r="F45" s="54"/>
      <c r="G45" s="53"/>
      <c r="H45" s="55"/>
      <c r="I45" s="101" t="str">
        <f>IF(ISBLANK(H45),"",IF(H45=[1]Listas!$C$7,"equipe","unidade"))</f>
        <v/>
      </c>
      <c r="J45" s="101"/>
      <c r="K45" s="53"/>
      <c r="L45" s="55" t="s">
        <v>32</v>
      </c>
      <c r="M45" s="56"/>
    </row>
    <row r="46" spans="2:13">
      <c r="B46" s="50">
        <v>40</v>
      </c>
      <c r="C46" s="51"/>
      <c r="D46" s="52"/>
      <c r="E46" s="53"/>
      <c r="F46" s="54"/>
      <c r="G46" s="53"/>
      <c r="H46" s="55"/>
      <c r="I46" s="101" t="str">
        <f>IF(ISBLANK(H46),"",IF(H46=[1]Listas!$C$7,"equipe","unidade"))</f>
        <v/>
      </c>
      <c r="J46" s="101"/>
      <c r="K46" s="53"/>
      <c r="L46" s="55" t="s">
        <v>32</v>
      </c>
      <c r="M46" s="56"/>
    </row>
    <row r="47" spans="2:13">
      <c r="B47" s="50">
        <v>41</v>
      </c>
      <c r="C47" s="51"/>
      <c r="D47" s="52"/>
      <c r="E47" s="53"/>
      <c r="F47" s="54"/>
      <c r="G47" s="53"/>
      <c r="H47" s="55"/>
      <c r="I47" s="101" t="str">
        <f>IF(ISBLANK(H47),"",IF(H47=[1]Listas!$C$7,"equipe","unidade"))</f>
        <v/>
      </c>
      <c r="J47" s="101"/>
      <c r="K47" s="53"/>
      <c r="L47" s="55" t="s">
        <v>32</v>
      </c>
      <c r="M47" s="56"/>
    </row>
    <row r="48" spans="2:13">
      <c r="B48" s="50">
        <v>42</v>
      </c>
      <c r="C48" s="51"/>
      <c r="D48" s="52"/>
      <c r="E48" s="53"/>
      <c r="F48" s="54"/>
      <c r="G48" s="53"/>
      <c r="H48" s="55"/>
      <c r="I48" s="101" t="str">
        <f>IF(ISBLANK(H48),"",IF(H48=[1]Listas!$C$7,"equipe","unidade"))</f>
        <v/>
      </c>
      <c r="J48" s="101"/>
      <c r="K48" s="53"/>
      <c r="L48" s="55" t="s">
        <v>32</v>
      </c>
      <c r="M48" s="56"/>
    </row>
    <row r="49" spans="2:13">
      <c r="B49" s="50">
        <v>43</v>
      </c>
      <c r="C49" s="51"/>
      <c r="D49" s="52"/>
      <c r="E49" s="53"/>
      <c r="F49" s="54"/>
      <c r="G49" s="53"/>
      <c r="H49" s="55"/>
      <c r="I49" s="101" t="str">
        <f>IF(ISBLANK(H49),"",IF(H49=[1]Listas!$C$7,"equipe","unidade"))</f>
        <v/>
      </c>
      <c r="J49" s="101"/>
      <c r="K49" s="53"/>
      <c r="L49" s="55" t="s">
        <v>32</v>
      </c>
      <c r="M49" s="56"/>
    </row>
    <row r="50" spans="2:13">
      <c r="B50" s="50">
        <v>44</v>
      </c>
      <c r="C50" s="51"/>
      <c r="D50" s="52"/>
      <c r="E50" s="53"/>
      <c r="F50" s="54"/>
      <c r="G50" s="53"/>
      <c r="H50" s="55"/>
      <c r="I50" s="101" t="str">
        <f>IF(ISBLANK(H50),"",IF(H50=[1]Listas!$C$7,"equipe","unidade"))</f>
        <v/>
      </c>
      <c r="J50" s="101"/>
      <c r="K50" s="53"/>
      <c r="L50" s="55" t="s">
        <v>32</v>
      </c>
      <c r="M50" s="56"/>
    </row>
    <row r="51" spans="2:13">
      <c r="B51" s="50">
        <v>45</v>
      </c>
      <c r="C51" s="51"/>
      <c r="D51" s="52"/>
      <c r="E51" s="53"/>
      <c r="F51" s="54"/>
      <c r="G51" s="53"/>
      <c r="H51" s="55"/>
      <c r="I51" s="101" t="str">
        <f>IF(ISBLANK(H51),"",IF(H51=[1]Listas!$C$7,"equipe","unidade"))</f>
        <v/>
      </c>
      <c r="J51" s="101"/>
      <c r="K51" s="53"/>
      <c r="L51" s="55" t="s">
        <v>32</v>
      </c>
      <c r="M51" s="56"/>
    </row>
    <row r="52" spans="2:13">
      <c r="B52" s="50">
        <v>46</v>
      </c>
      <c r="C52" s="51"/>
      <c r="D52" s="52"/>
      <c r="E52" s="53"/>
      <c r="F52" s="54"/>
      <c r="G52" s="53"/>
      <c r="H52" s="55"/>
      <c r="I52" s="101" t="str">
        <f>IF(ISBLANK(H52),"",IF(H52=[1]Listas!$C$7,"equipe","unidade"))</f>
        <v/>
      </c>
      <c r="J52" s="101"/>
      <c r="K52" s="53"/>
      <c r="L52" s="55" t="s">
        <v>32</v>
      </c>
      <c r="M52" s="56"/>
    </row>
    <row r="53" spans="2:13">
      <c r="B53" s="50">
        <v>47</v>
      </c>
      <c r="C53" s="51"/>
      <c r="D53" s="52"/>
      <c r="E53" s="53"/>
      <c r="F53" s="54"/>
      <c r="G53" s="53"/>
      <c r="H53" s="55"/>
      <c r="I53" s="101" t="str">
        <f>IF(ISBLANK(H53),"",IF(H53=[1]Listas!$C$7,"equipe","unidade"))</f>
        <v/>
      </c>
      <c r="J53" s="101"/>
      <c r="K53" s="53"/>
      <c r="L53" s="55" t="s">
        <v>32</v>
      </c>
      <c r="M53" s="56"/>
    </row>
    <row r="54" spans="2:13">
      <c r="B54" s="50">
        <v>48</v>
      </c>
      <c r="C54" s="51"/>
      <c r="D54" s="52"/>
      <c r="E54" s="53"/>
      <c r="F54" s="54"/>
      <c r="G54" s="53"/>
      <c r="H54" s="55"/>
      <c r="I54" s="101" t="str">
        <f>IF(ISBLANK(H54),"",IF(H54=[1]Listas!$C$7,"equipe","unidade"))</f>
        <v/>
      </c>
      <c r="J54" s="101"/>
      <c r="K54" s="53"/>
      <c r="L54" s="55" t="s">
        <v>32</v>
      </c>
      <c r="M54" s="56"/>
    </row>
    <row r="55" spans="2:13">
      <c r="B55" s="50">
        <v>49</v>
      </c>
      <c r="C55" s="51"/>
      <c r="D55" s="52"/>
      <c r="E55" s="53"/>
      <c r="F55" s="54"/>
      <c r="G55" s="53"/>
      <c r="H55" s="55"/>
      <c r="I55" s="101" t="str">
        <f>IF(ISBLANK(H55),"",IF(H55=[1]Listas!$C$7,"equipe","unidade"))</f>
        <v/>
      </c>
      <c r="J55" s="101"/>
      <c r="K55" s="53"/>
      <c r="L55" s="55" t="s">
        <v>32</v>
      </c>
      <c r="M55" s="56"/>
    </row>
    <row r="56" spans="2:13">
      <c r="B56" s="50">
        <v>50</v>
      </c>
      <c r="C56" s="51"/>
      <c r="D56" s="52"/>
      <c r="E56" s="53"/>
      <c r="F56" s="54"/>
      <c r="G56" s="53"/>
      <c r="H56" s="55"/>
      <c r="I56" s="101" t="str">
        <f>IF(ISBLANK(H56),"",IF(H56=[1]Listas!$C$7,"equipe","unidade"))</f>
        <v/>
      </c>
      <c r="J56" s="101"/>
      <c r="K56" s="53"/>
      <c r="L56" s="55" t="s">
        <v>32</v>
      </c>
      <c r="M56" s="56"/>
    </row>
    <row r="57" spans="2:13">
      <c r="B57" s="50">
        <v>51</v>
      </c>
      <c r="C57" s="51"/>
      <c r="D57" s="52"/>
      <c r="E57" s="53"/>
      <c r="F57" s="54"/>
      <c r="G57" s="53"/>
      <c r="H57" s="55"/>
      <c r="I57" s="101" t="str">
        <f>IF(ISBLANK(H57),"",IF(H57=[1]Listas!$C$7,"equipe","unidade"))</f>
        <v/>
      </c>
      <c r="J57" s="101"/>
      <c r="K57" s="53"/>
      <c r="L57" s="55" t="s">
        <v>32</v>
      </c>
      <c r="M57" s="56"/>
    </row>
    <row r="58" spans="2:13">
      <c r="B58" s="50">
        <v>52</v>
      </c>
      <c r="C58" s="51"/>
      <c r="D58" s="52"/>
      <c r="E58" s="53"/>
      <c r="F58" s="54"/>
      <c r="G58" s="53"/>
      <c r="H58" s="55"/>
      <c r="I58" s="101" t="str">
        <f>IF(ISBLANK(H58),"",IF(H58=[1]Listas!$C$7,"equipe","unidade"))</f>
        <v/>
      </c>
      <c r="J58" s="101"/>
      <c r="K58" s="53"/>
      <c r="L58" s="55" t="s">
        <v>32</v>
      </c>
      <c r="M58" s="56"/>
    </row>
    <row r="59" spans="2:13">
      <c r="B59" s="50">
        <v>53</v>
      </c>
      <c r="C59" s="51"/>
      <c r="D59" s="52"/>
      <c r="E59" s="53"/>
      <c r="F59" s="54"/>
      <c r="G59" s="53"/>
      <c r="H59" s="55"/>
      <c r="I59" s="101" t="str">
        <f>IF(ISBLANK(H59),"",IF(H59=[1]Listas!$C$7,"equipe","unidade"))</f>
        <v/>
      </c>
      <c r="J59" s="101"/>
      <c r="K59" s="53"/>
      <c r="L59" s="55" t="s">
        <v>32</v>
      </c>
      <c r="M59" s="56"/>
    </row>
    <row r="60" spans="2:13">
      <c r="B60" s="50">
        <v>54</v>
      </c>
      <c r="C60" s="51"/>
      <c r="D60" s="52"/>
      <c r="E60" s="53"/>
      <c r="F60" s="54"/>
      <c r="G60" s="53"/>
      <c r="H60" s="55"/>
      <c r="I60" s="101" t="str">
        <f>IF(ISBLANK(H60),"",IF(H60=[1]Listas!$C$7,"equipe","unidade"))</f>
        <v/>
      </c>
      <c r="J60" s="101"/>
      <c r="K60" s="53"/>
      <c r="L60" s="55" t="s">
        <v>32</v>
      </c>
      <c r="M60" s="56"/>
    </row>
    <row r="61" spans="2:13">
      <c r="B61" s="50">
        <v>55</v>
      </c>
      <c r="C61" s="51"/>
      <c r="D61" s="52"/>
      <c r="E61" s="53"/>
      <c r="F61" s="54"/>
      <c r="G61" s="53"/>
      <c r="H61" s="55"/>
      <c r="I61" s="101" t="str">
        <f>IF(ISBLANK(H61),"",IF(H61=[1]Listas!$C$7,"equipe","unidade"))</f>
        <v/>
      </c>
      <c r="J61" s="101"/>
      <c r="K61" s="53"/>
      <c r="L61" s="55" t="s">
        <v>32</v>
      </c>
      <c r="M61" s="56"/>
    </row>
    <row r="62" spans="2:13">
      <c r="B62" s="50">
        <v>56</v>
      </c>
      <c r="C62" s="51"/>
      <c r="D62" s="52"/>
      <c r="E62" s="53"/>
      <c r="F62" s="54"/>
      <c r="G62" s="53"/>
      <c r="H62" s="55"/>
      <c r="I62" s="101" t="str">
        <f>IF(ISBLANK(H62),"",IF(H62=[1]Listas!$C$7,"equipe","unidade"))</f>
        <v/>
      </c>
      <c r="J62" s="101"/>
      <c r="K62" s="53"/>
      <c r="L62" s="55" t="s">
        <v>32</v>
      </c>
      <c r="M62" s="56"/>
    </row>
    <row r="63" spans="2:13">
      <c r="B63" s="50">
        <v>57</v>
      </c>
      <c r="C63" s="51"/>
      <c r="D63" s="52"/>
      <c r="E63" s="53"/>
      <c r="F63" s="54"/>
      <c r="G63" s="53"/>
      <c r="H63" s="55"/>
      <c r="I63" s="101" t="str">
        <f>IF(ISBLANK(H63),"",IF(H63=[1]Listas!$C$7,"equipe","unidade"))</f>
        <v/>
      </c>
      <c r="J63" s="101"/>
      <c r="K63" s="53"/>
      <c r="L63" s="55" t="s">
        <v>32</v>
      </c>
      <c r="M63" s="56"/>
    </row>
    <row r="64" spans="2:13">
      <c r="B64" s="50">
        <v>58</v>
      </c>
      <c r="C64" s="51"/>
      <c r="D64" s="52"/>
      <c r="E64" s="53"/>
      <c r="F64" s="54"/>
      <c r="G64" s="53"/>
      <c r="H64" s="55"/>
      <c r="I64" s="101" t="str">
        <f>IF(ISBLANK(H64),"",IF(H64=[1]Listas!$C$7,"equipe","unidade"))</f>
        <v/>
      </c>
      <c r="J64" s="101"/>
      <c r="K64" s="53"/>
      <c r="L64" s="55" t="s">
        <v>32</v>
      </c>
      <c r="M64" s="56"/>
    </row>
    <row r="65" spans="2:13">
      <c r="B65" s="50">
        <v>59</v>
      </c>
      <c r="C65" s="51"/>
      <c r="D65" s="52"/>
      <c r="E65" s="53"/>
      <c r="F65" s="54"/>
      <c r="G65" s="53"/>
      <c r="H65" s="55"/>
      <c r="I65" s="101" t="str">
        <f>IF(ISBLANK(H65),"",IF(H65=[1]Listas!$C$7,"equipe","unidade"))</f>
        <v/>
      </c>
      <c r="J65" s="101"/>
      <c r="K65" s="53"/>
      <c r="L65" s="55" t="s">
        <v>32</v>
      </c>
      <c r="M65" s="56"/>
    </row>
    <row r="66" spans="2:13">
      <c r="B66" s="50">
        <v>60</v>
      </c>
      <c r="C66" s="51"/>
      <c r="D66" s="52"/>
      <c r="E66" s="53"/>
      <c r="F66" s="54"/>
      <c r="G66" s="53"/>
      <c r="H66" s="55"/>
      <c r="I66" s="101" t="str">
        <f>IF(ISBLANK(H66),"",IF(H66=[1]Listas!$C$7,"equipe","unidade"))</f>
        <v/>
      </c>
      <c r="J66" s="101"/>
      <c r="K66" s="53"/>
      <c r="L66" s="55" t="s">
        <v>32</v>
      </c>
      <c r="M66" s="56"/>
    </row>
    <row r="67" spans="2:13">
      <c r="B67" s="50">
        <v>61</v>
      </c>
      <c r="C67" s="51"/>
      <c r="D67" s="52"/>
      <c r="E67" s="53"/>
      <c r="F67" s="54"/>
      <c r="G67" s="53"/>
      <c r="H67" s="55"/>
      <c r="I67" s="101" t="str">
        <f>IF(ISBLANK(H67),"",IF(H67=[1]Listas!$C$7,"equipe","unidade"))</f>
        <v/>
      </c>
      <c r="J67" s="101"/>
      <c r="K67" s="53"/>
      <c r="L67" s="55" t="s">
        <v>32</v>
      </c>
      <c r="M67" s="56"/>
    </row>
    <row r="68" spans="2:13">
      <c r="B68" s="50">
        <v>62</v>
      </c>
      <c r="C68" s="51"/>
      <c r="D68" s="52"/>
      <c r="E68" s="53"/>
      <c r="F68" s="54"/>
      <c r="G68" s="53"/>
      <c r="H68" s="55"/>
      <c r="I68" s="101" t="str">
        <f>IF(ISBLANK(H68),"",IF(H68=[1]Listas!$C$7,"equipe","unidade"))</f>
        <v/>
      </c>
      <c r="J68" s="101"/>
      <c r="K68" s="53"/>
      <c r="L68" s="55" t="s">
        <v>32</v>
      </c>
      <c r="M68" s="56"/>
    </row>
    <row r="69" spans="2:13">
      <c r="B69" s="50">
        <v>63</v>
      </c>
      <c r="C69" s="51"/>
      <c r="D69" s="52"/>
      <c r="E69" s="53"/>
      <c r="F69" s="54"/>
      <c r="G69" s="53"/>
      <c r="H69" s="55"/>
      <c r="I69" s="101" t="str">
        <f>IF(ISBLANK(H69),"",IF(H69=[1]Listas!$C$7,"equipe","unidade"))</f>
        <v/>
      </c>
      <c r="J69" s="101"/>
      <c r="K69" s="53"/>
      <c r="L69" s="55" t="s">
        <v>32</v>
      </c>
      <c r="M69" s="56"/>
    </row>
    <row r="70" spans="2:13">
      <c r="B70" s="50">
        <v>64</v>
      </c>
      <c r="C70" s="51"/>
      <c r="D70" s="52"/>
      <c r="E70" s="53"/>
      <c r="F70" s="54"/>
      <c r="G70" s="53"/>
      <c r="H70" s="55"/>
      <c r="I70" s="101" t="str">
        <f>IF(ISBLANK(H70),"",IF(H70=[1]Listas!$C$7,"equipe","unidade"))</f>
        <v/>
      </c>
      <c r="J70" s="101"/>
      <c r="K70" s="53"/>
      <c r="L70" s="55" t="s">
        <v>32</v>
      </c>
      <c r="M70" s="56"/>
    </row>
    <row r="71" spans="2:13">
      <c r="B71" s="50">
        <v>65</v>
      </c>
      <c r="C71" s="51"/>
      <c r="D71" s="52"/>
      <c r="E71" s="53"/>
      <c r="F71" s="54"/>
      <c r="G71" s="53"/>
      <c r="H71" s="55"/>
      <c r="I71" s="101" t="str">
        <f>IF(ISBLANK(H71),"",IF(H71=[1]Listas!$C$7,"equipe","unidade"))</f>
        <v/>
      </c>
      <c r="J71" s="101"/>
      <c r="K71" s="53"/>
      <c r="L71" s="55" t="s">
        <v>32</v>
      </c>
      <c r="M71" s="56"/>
    </row>
    <row r="72" spans="2:13">
      <c r="B72" s="50">
        <v>66</v>
      </c>
      <c r="C72" s="51"/>
      <c r="D72" s="52"/>
      <c r="E72" s="53"/>
      <c r="F72" s="54"/>
      <c r="G72" s="53"/>
      <c r="H72" s="55"/>
      <c r="I72" s="101" t="str">
        <f>IF(ISBLANK(H72),"",IF(H72=[1]Listas!$C$7,"equipe","unidade"))</f>
        <v/>
      </c>
      <c r="J72" s="101"/>
      <c r="K72" s="53"/>
      <c r="L72" s="55" t="s">
        <v>32</v>
      </c>
      <c r="M72" s="56"/>
    </row>
    <row r="73" spans="2:13">
      <c r="B73" s="50">
        <v>67</v>
      </c>
      <c r="C73" s="51"/>
      <c r="D73" s="52"/>
      <c r="E73" s="53"/>
      <c r="F73" s="54"/>
      <c r="G73" s="53"/>
      <c r="H73" s="55"/>
      <c r="I73" s="101" t="str">
        <f>IF(ISBLANK(H73),"",IF(H73=[1]Listas!$C$7,"equipe","unidade"))</f>
        <v/>
      </c>
      <c r="J73" s="101"/>
      <c r="K73" s="53"/>
      <c r="L73" s="55" t="s">
        <v>32</v>
      </c>
      <c r="M73" s="56"/>
    </row>
    <row r="74" spans="2:13">
      <c r="B74" s="50">
        <v>68</v>
      </c>
      <c r="C74" s="51"/>
      <c r="D74" s="52"/>
      <c r="E74" s="53"/>
      <c r="F74" s="54"/>
      <c r="G74" s="53"/>
      <c r="H74" s="55"/>
      <c r="I74" s="101" t="str">
        <f>IF(ISBLANK(H74),"",IF(H74=[1]Listas!$C$7,"equipe","unidade"))</f>
        <v/>
      </c>
      <c r="J74" s="101"/>
      <c r="K74" s="53"/>
      <c r="L74" s="55" t="s">
        <v>32</v>
      </c>
      <c r="M74" s="56"/>
    </row>
    <row r="75" spans="2:13">
      <c r="B75" s="50">
        <v>69</v>
      </c>
      <c r="C75" s="51"/>
      <c r="D75" s="52"/>
      <c r="E75" s="53"/>
      <c r="F75" s="54"/>
      <c r="G75" s="53"/>
      <c r="H75" s="55"/>
      <c r="I75" s="101" t="str">
        <f>IF(ISBLANK(H75),"",IF(H75=[1]Listas!$C$7,"equipe","unidade"))</f>
        <v/>
      </c>
      <c r="J75" s="101"/>
      <c r="K75" s="53"/>
      <c r="L75" s="55" t="s">
        <v>32</v>
      </c>
      <c r="M75" s="56"/>
    </row>
    <row r="76" spans="2:13">
      <c r="B76" s="50">
        <v>70</v>
      </c>
      <c r="C76" s="51"/>
      <c r="D76" s="52"/>
      <c r="E76" s="53"/>
      <c r="F76" s="54"/>
      <c r="G76" s="53"/>
      <c r="H76" s="55"/>
      <c r="I76" s="101" t="str">
        <f>IF(ISBLANK(H76),"",IF(H76=[1]Listas!$C$7,"equipe","unidade"))</f>
        <v/>
      </c>
      <c r="J76" s="101"/>
      <c r="K76" s="53"/>
      <c r="L76" s="55" t="s">
        <v>32</v>
      </c>
      <c r="M76" s="56"/>
    </row>
    <row r="77" spans="2:13">
      <c r="B77" s="50">
        <v>71</v>
      </c>
      <c r="C77" s="51"/>
      <c r="D77" s="52"/>
      <c r="E77" s="53"/>
      <c r="F77" s="54"/>
      <c r="G77" s="53"/>
      <c r="H77" s="55"/>
      <c r="I77" s="101" t="str">
        <f>IF(ISBLANK(H77),"",IF(H77=[1]Listas!$C$7,"equipe","unidade"))</f>
        <v/>
      </c>
      <c r="J77" s="101"/>
      <c r="K77" s="53"/>
      <c r="L77" s="55" t="s">
        <v>32</v>
      </c>
      <c r="M77" s="56"/>
    </row>
    <row r="78" spans="2:13">
      <c r="B78" s="50">
        <v>72</v>
      </c>
      <c r="C78" s="51"/>
      <c r="D78" s="52"/>
      <c r="E78" s="53"/>
      <c r="F78" s="54"/>
      <c r="G78" s="53"/>
      <c r="H78" s="55"/>
      <c r="I78" s="101" t="str">
        <f>IF(ISBLANK(H78),"",IF(H78=[1]Listas!$C$7,"equipe","unidade"))</f>
        <v/>
      </c>
      <c r="J78" s="101"/>
      <c r="K78" s="53"/>
      <c r="L78" s="55" t="s">
        <v>32</v>
      </c>
      <c r="M78" s="56"/>
    </row>
    <row r="79" spans="2:13">
      <c r="B79" s="50">
        <v>73</v>
      </c>
      <c r="C79" s="51"/>
      <c r="D79" s="52"/>
      <c r="E79" s="53"/>
      <c r="F79" s="54"/>
      <c r="G79" s="53"/>
      <c r="H79" s="55"/>
      <c r="I79" s="101" t="str">
        <f>IF(ISBLANK(H79),"",IF(H79=[1]Listas!$C$7,"equipe","unidade"))</f>
        <v/>
      </c>
      <c r="J79" s="101"/>
      <c r="K79" s="53"/>
      <c r="L79" s="55" t="s">
        <v>32</v>
      </c>
      <c r="M79" s="56"/>
    </row>
    <row r="80" spans="2:13">
      <c r="B80" s="50">
        <v>74</v>
      </c>
      <c r="C80" s="51"/>
      <c r="D80" s="52"/>
      <c r="E80" s="53"/>
      <c r="F80" s="54"/>
      <c r="G80" s="53"/>
      <c r="H80" s="55"/>
      <c r="I80" s="101" t="str">
        <f>IF(ISBLANK(H80),"",IF(H80=[1]Listas!$C$7,"equipe","unidade"))</f>
        <v/>
      </c>
      <c r="J80" s="101"/>
      <c r="K80" s="53"/>
      <c r="L80" s="55" t="s">
        <v>32</v>
      </c>
      <c r="M80" s="56"/>
    </row>
    <row r="81" spans="2:13">
      <c r="B81" s="50">
        <v>75</v>
      </c>
      <c r="C81" s="51"/>
      <c r="D81" s="52"/>
      <c r="E81" s="53"/>
      <c r="F81" s="54"/>
      <c r="G81" s="53"/>
      <c r="H81" s="55"/>
      <c r="I81" s="101" t="str">
        <f>IF(ISBLANK(H81),"",IF(H81=[1]Listas!$C$7,"equipe","unidade"))</f>
        <v/>
      </c>
      <c r="J81" s="101"/>
      <c r="K81" s="53"/>
      <c r="L81" s="55" t="s">
        <v>32</v>
      </c>
      <c r="M81" s="56"/>
    </row>
    <row r="82" spans="2:13">
      <c r="B82" s="50">
        <v>76</v>
      </c>
      <c r="C82" s="51"/>
      <c r="D82" s="52"/>
      <c r="E82" s="53"/>
      <c r="F82" s="54"/>
      <c r="G82" s="53"/>
      <c r="H82" s="55"/>
      <c r="I82" s="101" t="str">
        <f>IF(ISBLANK(H82),"",IF(H82=[1]Listas!$C$7,"equipe","unidade"))</f>
        <v/>
      </c>
      <c r="J82" s="101"/>
      <c r="K82" s="53"/>
      <c r="L82" s="55" t="s">
        <v>32</v>
      </c>
      <c r="M82" s="56"/>
    </row>
    <row r="83" spans="2:13">
      <c r="B83" s="50">
        <v>77</v>
      </c>
      <c r="C83" s="51"/>
      <c r="D83" s="52"/>
      <c r="E83" s="53"/>
      <c r="F83" s="54"/>
      <c r="G83" s="53"/>
      <c r="H83" s="55"/>
      <c r="I83" s="101" t="str">
        <f>IF(ISBLANK(H83),"",IF(H83=[1]Listas!$C$7,"equipe","unidade"))</f>
        <v/>
      </c>
      <c r="J83" s="101"/>
      <c r="K83" s="53"/>
      <c r="L83" s="55" t="s">
        <v>32</v>
      </c>
      <c r="M83" s="56"/>
    </row>
    <row r="84" spans="2:13">
      <c r="B84" s="50">
        <v>78</v>
      </c>
      <c r="C84" s="51"/>
      <c r="D84" s="52"/>
      <c r="E84" s="53"/>
      <c r="F84" s="54"/>
      <c r="G84" s="53"/>
      <c r="H84" s="55"/>
      <c r="I84" s="101" t="str">
        <f>IF(ISBLANK(H84),"",IF(H84=[1]Listas!$C$7,"equipe","unidade"))</f>
        <v/>
      </c>
      <c r="J84" s="101"/>
      <c r="K84" s="53"/>
      <c r="L84" s="55" t="s">
        <v>32</v>
      </c>
      <c r="M84" s="56"/>
    </row>
    <row r="85" spans="2:13">
      <c r="B85" s="50">
        <v>79</v>
      </c>
      <c r="C85" s="51"/>
      <c r="D85" s="52"/>
      <c r="E85" s="53"/>
      <c r="F85" s="54"/>
      <c r="G85" s="53"/>
      <c r="H85" s="55"/>
      <c r="I85" s="101" t="str">
        <f>IF(ISBLANK(H85),"",IF(H85=[1]Listas!$C$7,"equipe","unidade"))</f>
        <v/>
      </c>
      <c r="J85" s="101"/>
      <c r="K85" s="53"/>
      <c r="L85" s="55" t="s">
        <v>32</v>
      </c>
      <c r="M85" s="56"/>
    </row>
    <row r="86" spans="2:13">
      <c r="B86" s="50">
        <v>80</v>
      </c>
      <c r="C86" s="51"/>
      <c r="D86" s="52"/>
      <c r="E86" s="53"/>
      <c r="F86" s="54"/>
      <c r="G86" s="53"/>
      <c r="H86" s="55"/>
      <c r="I86" s="101" t="str">
        <f>IF(ISBLANK(H86),"",IF(H86=[1]Listas!$C$7,"equipe","unidade"))</f>
        <v/>
      </c>
      <c r="J86" s="101"/>
      <c r="K86" s="53"/>
      <c r="L86" s="55" t="s">
        <v>32</v>
      </c>
      <c r="M86" s="56"/>
    </row>
    <row r="87" spans="2:13">
      <c r="B87" s="50">
        <v>81</v>
      </c>
      <c r="C87" s="51"/>
      <c r="D87" s="52"/>
      <c r="E87" s="53"/>
      <c r="F87" s="54"/>
      <c r="G87" s="53"/>
      <c r="H87" s="55"/>
      <c r="I87" s="101" t="str">
        <f>IF(ISBLANK(H87),"",IF(H87=[1]Listas!$C$7,"equipe","unidade"))</f>
        <v/>
      </c>
      <c r="J87" s="101"/>
      <c r="K87" s="53"/>
      <c r="L87" s="55" t="s">
        <v>32</v>
      </c>
      <c r="M87" s="56"/>
    </row>
    <row r="88" spans="2:13">
      <c r="B88" s="50">
        <v>82</v>
      </c>
      <c r="C88" s="51"/>
      <c r="D88" s="52"/>
      <c r="E88" s="53"/>
      <c r="F88" s="54"/>
      <c r="G88" s="53"/>
      <c r="H88" s="55"/>
      <c r="I88" s="101" t="str">
        <f>IF(ISBLANK(H88),"",IF(H88=[1]Listas!$C$7,"equipe","unidade"))</f>
        <v/>
      </c>
      <c r="J88" s="101"/>
      <c r="K88" s="53"/>
      <c r="L88" s="55" t="s">
        <v>32</v>
      </c>
      <c r="M88" s="56"/>
    </row>
    <row r="89" spans="2:13">
      <c r="B89" s="50">
        <v>83</v>
      </c>
      <c r="C89" s="51"/>
      <c r="D89" s="52"/>
      <c r="E89" s="53"/>
      <c r="F89" s="54"/>
      <c r="G89" s="53"/>
      <c r="H89" s="55"/>
      <c r="I89" s="101" t="str">
        <f>IF(ISBLANK(H89),"",IF(H89=[1]Listas!$C$7,"equipe","unidade"))</f>
        <v/>
      </c>
      <c r="J89" s="101"/>
      <c r="K89" s="53"/>
      <c r="L89" s="55" t="s">
        <v>32</v>
      </c>
      <c r="M89" s="56"/>
    </row>
    <row r="90" spans="2:13">
      <c r="B90" s="50">
        <v>84</v>
      </c>
      <c r="C90" s="51"/>
      <c r="D90" s="52"/>
      <c r="E90" s="53"/>
      <c r="F90" s="54"/>
      <c r="G90" s="53"/>
      <c r="H90" s="55"/>
      <c r="I90" s="101" t="str">
        <f>IF(ISBLANK(H90),"",IF(H90=[1]Listas!$C$7,"equipe","unidade"))</f>
        <v/>
      </c>
      <c r="J90" s="101"/>
      <c r="K90" s="53"/>
      <c r="L90" s="55" t="s">
        <v>32</v>
      </c>
      <c r="M90" s="56"/>
    </row>
    <row r="91" spans="2:13">
      <c r="B91" s="50">
        <v>85</v>
      </c>
      <c r="C91" s="51"/>
      <c r="D91" s="52"/>
      <c r="E91" s="53"/>
      <c r="F91" s="54"/>
      <c r="G91" s="53"/>
      <c r="H91" s="55"/>
      <c r="I91" s="101" t="str">
        <f>IF(ISBLANK(H91),"",IF(H91=[1]Listas!$C$7,"equipe","unidade"))</f>
        <v/>
      </c>
      <c r="J91" s="101"/>
      <c r="K91" s="53"/>
      <c r="L91" s="55" t="s">
        <v>32</v>
      </c>
      <c r="M91" s="56"/>
    </row>
    <row r="92" spans="2:13">
      <c r="B92" s="50">
        <v>86</v>
      </c>
      <c r="C92" s="51"/>
      <c r="D92" s="52"/>
      <c r="E92" s="53"/>
      <c r="F92" s="54"/>
      <c r="G92" s="53"/>
      <c r="H92" s="55"/>
      <c r="I92" s="101" t="str">
        <f>IF(ISBLANK(H92),"",IF(H92=[1]Listas!$C$7,"equipe","unidade"))</f>
        <v/>
      </c>
      <c r="J92" s="101"/>
      <c r="K92" s="53"/>
      <c r="L92" s="55" t="s">
        <v>32</v>
      </c>
      <c r="M92" s="56"/>
    </row>
    <row r="93" spans="2:13">
      <c r="B93" s="50">
        <v>87</v>
      </c>
      <c r="C93" s="51"/>
      <c r="D93" s="52"/>
      <c r="E93" s="53"/>
      <c r="F93" s="54"/>
      <c r="G93" s="53"/>
      <c r="H93" s="55"/>
      <c r="I93" s="101" t="str">
        <f>IF(ISBLANK(H93),"",IF(H93=[1]Listas!$C$7,"equipe","unidade"))</f>
        <v/>
      </c>
      <c r="J93" s="101"/>
      <c r="K93" s="53"/>
      <c r="L93" s="55" t="s">
        <v>32</v>
      </c>
      <c r="M93" s="56"/>
    </row>
    <row r="94" spans="2:13">
      <c r="B94" s="50">
        <v>88</v>
      </c>
      <c r="C94" s="51"/>
      <c r="D94" s="52"/>
      <c r="E94" s="53"/>
      <c r="F94" s="54"/>
      <c r="G94" s="53"/>
      <c r="H94" s="55"/>
      <c r="I94" s="101" t="str">
        <f>IF(ISBLANK(H94),"",IF(H94=[1]Listas!$C$7,"equipe","unidade"))</f>
        <v/>
      </c>
      <c r="J94" s="101"/>
      <c r="K94" s="53"/>
      <c r="L94" s="55" t="s">
        <v>32</v>
      </c>
      <c r="M94" s="56"/>
    </row>
    <row r="95" spans="2:13">
      <c r="B95" s="50">
        <v>89</v>
      </c>
      <c r="C95" s="51"/>
      <c r="D95" s="52"/>
      <c r="E95" s="53"/>
      <c r="F95" s="54"/>
      <c r="G95" s="53"/>
      <c r="H95" s="55"/>
      <c r="I95" s="101" t="str">
        <f>IF(ISBLANK(H95),"",IF(H95=[1]Listas!$C$7,"equipe","unidade"))</f>
        <v/>
      </c>
      <c r="J95" s="101"/>
      <c r="K95" s="53"/>
      <c r="L95" s="55" t="s">
        <v>32</v>
      </c>
      <c r="M95" s="56"/>
    </row>
    <row r="96" spans="2:13">
      <c r="B96" s="50">
        <v>90</v>
      </c>
      <c r="C96" s="51"/>
      <c r="D96" s="52"/>
      <c r="E96" s="53"/>
      <c r="F96" s="54"/>
      <c r="G96" s="53"/>
      <c r="H96" s="55"/>
      <c r="I96" s="101" t="str">
        <f>IF(ISBLANK(H96),"",IF(H96=[1]Listas!$C$7,"equipe","unidade"))</f>
        <v/>
      </c>
      <c r="J96" s="101"/>
      <c r="K96" s="53"/>
      <c r="L96" s="55" t="s">
        <v>32</v>
      </c>
      <c r="M96" s="56"/>
    </row>
    <row r="97" spans="2:13">
      <c r="B97" s="50">
        <v>91</v>
      </c>
      <c r="C97" s="51"/>
      <c r="D97" s="52"/>
      <c r="E97" s="53"/>
      <c r="F97" s="54"/>
      <c r="G97" s="53"/>
      <c r="H97" s="55"/>
      <c r="I97" s="101" t="str">
        <f>IF(ISBLANK(H97),"",IF(H97=[1]Listas!$C$7,"equipe","unidade"))</f>
        <v/>
      </c>
      <c r="J97" s="101"/>
      <c r="K97" s="53"/>
      <c r="L97" s="55" t="s">
        <v>32</v>
      </c>
      <c r="M97" s="56"/>
    </row>
    <row r="98" spans="2:13">
      <c r="B98" s="50">
        <v>92</v>
      </c>
      <c r="C98" s="51"/>
      <c r="D98" s="52"/>
      <c r="E98" s="53"/>
      <c r="F98" s="54"/>
      <c r="G98" s="53"/>
      <c r="H98" s="55"/>
      <c r="I98" s="101" t="str">
        <f>IF(ISBLANK(H98),"",IF(H98=[1]Listas!$C$7,"equipe","unidade"))</f>
        <v/>
      </c>
      <c r="J98" s="101"/>
      <c r="K98" s="53"/>
      <c r="L98" s="55" t="s">
        <v>32</v>
      </c>
      <c r="M98" s="56"/>
    </row>
    <row r="99" spans="2:13">
      <c r="B99" s="50">
        <v>93</v>
      </c>
      <c r="C99" s="51"/>
      <c r="D99" s="52"/>
      <c r="E99" s="53"/>
      <c r="F99" s="54"/>
      <c r="G99" s="53"/>
      <c r="H99" s="55"/>
      <c r="I99" s="101" t="str">
        <f>IF(ISBLANK(H99),"",IF(H99=[1]Listas!$C$7,"equipe","unidade"))</f>
        <v/>
      </c>
      <c r="J99" s="101"/>
      <c r="K99" s="53"/>
      <c r="L99" s="55" t="s">
        <v>32</v>
      </c>
      <c r="M99" s="56"/>
    </row>
    <row r="100" spans="2:13">
      <c r="B100" s="50">
        <v>94</v>
      </c>
      <c r="C100" s="51"/>
      <c r="D100" s="52"/>
      <c r="E100" s="53"/>
      <c r="F100" s="54"/>
      <c r="G100" s="53"/>
      <c r="H100" s="55"/>
      <c r="I100" s="101" t="str">
        <f>IF(ISBLANK(H100),"",IF(H100=[1]Listas!$C$7,"equipe","unidade"))</f>
        <v/>
      </c>
      <c r="J100" s="101"/>
      <c r="K100" s="53"/>
      <c r="L100" s="55" t="s">
        <v>32</v>
      </c>
      <c r="M100" s="56"/>
    </row>
    <row r="101" spans="2:13">
      <c r="B101" s="50">
        <v>95</v>
      </c>
      <c r="C101" s="51"/>
      <c r="D101" s="52"/>
      <c r="E101" s="53"/>
      <c r="F101" s="54"/>
      <c r="G101" s="53"/>
      <c r="H101" s="55"/>
      <c r="I101" s="101" t="str">
        <f>IF(ISBLANK(H101),"",IF(H101=[1]Listas!$C$7,"equipe","unidade"))</f>
        <v/>
      </c>
      <c r="J101" s="101"/>
      <c r="K101" s="53"/>
      <c r="L101" s="55" t="s">
        <v>32</v>
      </c>
      <c r="M101" s="56"/>
    </row>
    <row r="102" spans="2:13">
      <c r="B102" s="50">
        <v>96</v>
      </c>
      <c r="C102" s="51"/>
      <c r="D102" s="52"/>
      <c r="E102" s="53"/>
      <c r="F102" s="54"/>
      <c r="G102" s="53"/>
      <c r="H102" s="55"/>
      <c r="I102" s="101" t="str">
        <f>IF(ISBLANK(H102),"",IF(H102=[1]Listas!$C$7,"equipe","unidade"))</f>
        <v/>
      </c>
      <c r="J102" s="101"/>
      <c r="K102" s="53"/>
      <c r="L102" s="55" t="s">
        <v>32</v>
      </c>
      <c r="M102" s="56"/>
    </row>
    <row r="103" spans="2:13">
      <c r="B103" s="50">
        <v>97</v>
      </c>
      <c r="C103" s="51"/>
      <c r="D103" s="52"/>
      <c r="E103" s="53"/>
      <c r="F103" s="54"/>
      <c r="G103" s="53"/>
      <c r="H103" s="55"/>
      <c r="I103" s="101" t="str">
        <f>IF(ISBLANK(H103),"",IF(H103=[1]Listas!$C$7,"equipe","unidade"))</f>
        <v/>
      </c>
      <c r="J103" s="101"/>
      <c r="K103" s="53"/>
      <c r="L103" s="55" t="s">
        <v>32</v>
      </c>
      <c r="M103" s="56"/>
    </row>
    <row r="104" spans="2:13">
      <c r="B104" s="50">
        <v>98</v>
      </c>
      <c r="C104" s="51"/>
      <c r="D104" s="52"/>
      <c r="E104" s="53"/>
      <c r="F104" s="54"/>
      <c r="G104" s="53"/>
      <c r="H104" s="55"/>
      <c r="I104" s="101" t="str">
        <f>IF(ISBLANK(H104),"",IF(H104=[1]Listas!$C$7,"equipe","unidade"))</f>
        <v/>
      </c>
      <c r="J104" s="101"/>
      <c r="K104" s="53"/>
      <c r="L104" s="55" t="s">
        <v>32</v>
      </c>
      <c r="M104" s="56"/>
    </row>
    <row r="105" spans="2:13">
      <c r="B105" s="50">
        <v>99</v>
      </c>
      <c r="C105" s="51"/>
      <c r="D105" s="52"/>
      <c r="E105" s="53"/>
      <c r="F105" s="54"/>
      <c r="G105" s="53"/>
      <c r="H105" s="55"/>
      <c r="I105" s="101" t="str">
        <f>IF(ISBLANK(H105),"",IF(H105=[1]Listas!$C$7,"equipe","unidade"))</f>
        <v/>
      </c>
      <c r="J105" s="101"/>
      <c r="K105" s="53"/>
      <c r="L105" s="55" t="s">
        <v>32</v>
      </c>
      <c r="M105" s="56"/>
    </row>
    <row r="106" spans="2:13">
      <c r="B106" s="50">
        <v>100</v>
      </c>
      <c r="C106" s="51"/>
      <c r="D106" s="52"/>
      <c r="E106" s="53"/>
      <c r="F106" s="54"/>
      <c r="G106" s="53"/>
      <c r="H106" s="55"/>
      <c r="I106" s="101" t="str">
        <f>IF(ISBLANK(H106),"",IF(H106=[1]Listas!$C$7,"equipe","unidade"))</f>
        <v/>
      </c>
      <c r="J106" s="101"/>
      <c r="K106" s="53"/>
      <c r="L106" s="55" t="s">
        <v>32</v>
      </c>
      <c r="M106" s="56"/>
    </row>
    <row r="107" spans="2:13">
      <c r="B107" s="50">
        <v>101</v>
      </c>
      <c r="C107" s="51"/>
      <c r="D107" s="52"/>
      <c r="E107" s="53"/>
      <c r="F107" s="54"/>
      <c r="G107" s="53"/>
      <c r="H107" s="55"/>
      <c r="I107" s="101" t="str">
        <f>IF(ISBLANK(H107),"",IF(H107=[1]Listas!$C$7,"equipe","unidade"))</f>
        <v/>
      </c>
      <c r="J107" s="101"/>
      <c r="K107" s="53"/>
      <c r="L107" s="55" t="s">
        <v>32</v>
      </c>
      <c r="M107" s="56"/>
    </row>
    <row r="108" spans="2:13">
      <c r="B108" s="50">
        <v>102</v>
      </c>
      <c r="C108" s="51"/>
      <c r="D108" s="52"/>
      <c r="E108" s="53"/>
      <c r="F108" s="54"/>
      <c r="G108" s="53"/>
      <c r="H108" s="55"/>
      <c r="I108" s="101" t="str">
        <f>IF(ISBLANK(H108),"",IF(H108=[1]Listas!$C$7,"equipe","unidade"))</f>
        <v/>
      </c>
      <c r="J108" s="101"/>
      <c r="K108" s="53"/>
      <c r="L108" s="55" t="s">
        <v>32</v>
      </c>
      <c r="M108" s="56"/>
    </row>
    <row r="109" spans="2:13">
      <c r="B109" s="50">
        <v>103</v>
      </c>
      <c r="C109" s="51"/>
      <c r="D109" s="52"/>
      <c r="E109" s="53"/>
      <c r="F109" s="54"/>
      <c r="G109" s="53"/>
      <c r="H109" s="55"/>
      <c r="I109" s="101" t="str">
        <f>IF(ISBLANK(H109),"",IF(H109=[1]Listas!$C$7,"equipe","unidade"))</f>
        <v/>
      </c>
      <c r="J109" s="101"/>
      <c r="K109" s="53"/>
      <c r="L109" s="55" t="s">
        <v>32</v>
      </c>
      <c r="M109" s="56"/>
    </row>
    <row r="110" spans="2:13">
      <c r="B110" s="50">
        <v>104</v>
      </c>
      <c r="C110" s="51"/>
      <c r="D110" s="52"/>
      <c r="E110" s="53"/>
      <c r="F110" s="54"/>
      <c r="G110" s="53"/>
      <c r="H110" s="55"/>
      <c r="I110" s="101" t="str">
        <f>IF(ISBLANK(H110),"",IF(H110=[1]Listas!$C$7,"equipe","unidade"))</f>
        <v/>
      </c>
      <c r="J110" s="101"/>
      <c r="K110" s="53"/>
      <c r="L110" s="55" t="s">
        <v>32</v>
      </c>
      <c r="M110" s="56"/>
    </row>
    <row r="111" spans="2:13">
      <c r="B111" s="50">
        <v>105</v>
      </c>
      <c r="C111" s="51"/>
      <c r="D111" s="52"/>
      <c r="E111" s="53"/>
      <c r="F111" s="54"/>
      <c r="G111" s="53"/>
      <c r="H111" s="55"/>
      <c r="I111" s="101" t="str">
        <f>IF(ISBLANK(H111),"",IF(H111=[1]Listas!$C$7,"equipe","unidade"))</f>
        <v/>
      </c>
      <c r="J111" s="101"/>
      <c r="K111" s="53"/>
      <c r="L111" s="55" t="s">
        <v>32</v>
      </c>
      <c r="M111" s="56"/>
    </row>
    <row r="112" spans="2:13">
      <c r="B112" s="50">
        <v>106</v>
      </c>
      <c r="C112" s="51"/>
      <c r="D112" s="52"/>
      <c r="E112" s="53"/>
      <c r="F112" s="54"/>
      <c r="G112" s="53"/>
      <c r="H112" s="55"/>
      <c r="I112" s="101" t="str">
        <f>IF(ISBLANK(H112),"",IF(H112=[1]Listas!$C$7,"equipe","unidade"))</f>
        <v/>
      </c>
      <c r="J112" s="101"/>
      <c r="K112" s="53"/>
      <c r="L112" s="55" t="s">
        <v>32</v>
      </c>
      <c r="M112" s="56"/>
    </row>
    <row r="113" spans="2:13">
      <c r="B113" s="50">
        <v>107</v>
      </c>
      <c r="C113" s="51"/>
      <c r="D113" s="52"/>
      <c r="E113" s="53"/>
      <c r="F113" s="54"/>
      <c r="G113" s="53"/>
      <c r="H113" s="55"/>
      <c r="I113" s="101" t="str">
        <f>IF(ISBLANK(H113),"",IF(H113=[1]Listas!$C$7,"equipe","unidade"))</f>
        <v/>
      </c>
      <c r="J113" s="101"/>
      <c r="K113" s="53"/>
      <c r="L113" s="55" t="s">
        <v>32</v>
      </c>
      <c r="M113" s="56"/>
    </row>
    <row r="114" spans="2:13">
      <c r="B114" s="50">
        <v>108</v>
      </c>
      <c r="C114" s="51"/>
      <c r="D114" s="52"/>
      <c r="E114" s="53"/>
      <c r="F114" s="54"/>
      <c r="G114" s="53"/>
      <c r="H114" s="55"/>
      <c r="I114" s="101" t="str">
        <f>IF(ISBLANK(H114),"",IF(H114=[1]Listas!$C$7,"equipe","unidade"))</f>
        <v/>
      </c>
      <c r="J114" s="101"/>
      <c r="K114" s="53"/>
      <c r="L114" s="55" t="s">
        <v>32</v>
      </c>
      <c r="M114" s="56"/>
    </row>
    <row r="115" spans="2:13">
      <c r="B115" s="50">
        <v>109</v>
      </c>
      <c r="C115" s="51"/>
      <c r="D115" s="52"/>
      <c r="E115" s="53"/>
      <c r="F115" s="54"/>
      <c r="G115" s="53"/>
      <c r="H115" s="55"/>
      <c r="I115" s="101" t="str">
        <f>IF(ISBLANK(H115),"",IF(H115=[1]Listas!$C$7,"equipe","unidade"))</f>
        <v/>
      </c>
      <c r="J115" s="101"/>
      <c r="K115" s="53"/>
      <c r="L115" s="55" t="s">
        <v>32</v>
      </c>
      <c r="M115" s="56"/>
    </row>
    <row r="116" spans="2:13">
      <c r="B116" s="50">
        <v>110</v>
      </c>
      <c r="C116" s="51"/>
      <c r="D116" s="52"/>
      <c r="E116" s="53"/>
      <c r="F116" s="54"/>
      <c r="G116" s="53"/>
      <c r="H116" s="55"/>
      <c r="I116" s="101" t="str">
        <f>IF(ISBLANK(H116),"",IF(H116=[1]Listas!$C$7,"equipe","unidade"))</f>
        <v/>
      </c>
      <c r="J116" s="101"/>
      <c r="K116" s="53"/>
      <c r="L116" s="55" t="s">
        <v>32</v>
      </c>
      <c r="M116" s="56"/>
    </row>
    <row r="117" spans="2:13">
      <c r="B117" s="50">
        <v>111</v>
      </c>
      <c r="C117" s="51"/>
      <c r="D117" s="52"/>
      <c r="E117" s="53"/>
      <c r="F117" s="54"/>
      <c r="G117" s="53"/>
      <c r="H117" s="55"/>
      <c r="I117" s="101" t="str">
        <f>IF(ISBLANK(H117),"",IF(H117=[1]Listas!$C$7,"equipe","unidade"))</f>
        <v/>
      </c>
      <c r="J117" s="101"/>
      <c r="K117" s="53"/>
      <c r="L117" s="55" t="s">
        <v>32</v>
      </c>
      <c r="M117" s="56"/>
    </row>
    <row r="118" spans="2:13">
      <c r="B118" s="50">
        <v>112</v>
      </c>
      <c r="C118" s="51"/>
      <c r="D118" s="52"/>
      <c r="E118" s="53"/>
      <c r="F118" s="54"/>
      <c r="G118" s="53"/>
      <c r="H118" s="55"/>
      <c r="I118" s="101" t="str">
        <f>IF(ISBLANK(H118),"",IF(H118=[1]Listas!$C$7,"equipe","unidade"))</f>
        <v/>
      </c>
      <c r="J118" s="101"/>
      <c r="K118" s="53"/>
      <c r="L118" s="55" t="s">
        <v>32</v>
      </c>
      <c r="M118" s="56"/>
    </row>
    <row r="119" spans="2:13">
      <c r="B119" s="50">
        <v>113</v>
      </c>
      <c r="C119" s="51"/>
      <c r="D119" s="52"/>
      <c r="E119" s="53"/>
      <c r="F119" s="54"/>
      <c r="G119" s="53"/>
      <c r="H119" s="55"/>
      <c r="I119" s="101" t="str">
        <f>IF(ISBLANK(H119),"",IF(H119=[1]Listas!$C$7,"equipe","unidade"))</f>
        <v/>
      </c>
      <c r="J119" s="101"/>
      <c r="K119" s="53"/>
      <c r="L119" s="55" t="s">
        <v>32</v>
      </c>
      <c r="M119" s="56"/>
    </row>
    <row r="120" spans="2:13">
      <c r="B120" s="50">
        <v>114</v>
      </c>
      <c r="C120" s="51"/>
      <c r="D120" s="52"/>
      <c r="E120" s="53"/>
      <c r="F120" s="54"/>
      <c r="G120" s="53"/>
      <c r="H120" s="55"/>
      <c r="I120" s="101" t="str">
        <f>IF(ISBLANK(H120),"",IF(H120=[1]Listas!$C$7,"equipe","unidade"))</f>
        <v/>
      </c>
      <c r="J120" s="101"/>
      <c r="K120" s="53"/>
      <c r="L120" s="55" t="s">
        <v>32</v>
      </c>
      <c r="M120" s="56"/>
    </row>
    <row r="121" spans="2:13">
      <c r="B121" s="50">
        <v>115</v>
      </c>
      <c r="C121" s="51"/>
      <c r="D121" s="52"/>
      <c r="E121" s="53"/>
      <c r="F121" s="54"/>
      <c r="G121" s="53"/>
      <c r="H121" s="55"/>
      <c r="I121" s="101" t="str">
        <f>IF(ISBLANK(H121),"",IF(H121=[1]Listas!$C$7,"equipe","unidade"))</f>
        <v/>
      </c>
      <c r="J121" s="101"/>
      <c r="K121" s="53"/>
      <c r="L121" s="55" t="s">
        <v>32</v>
      </c>
      <c r="M121" s="56"/>
    </row>
    <row r="122" spans="2:13">
      <c r="B122" s="50">
        <v>116</v>
      </c>
      <c r="C122" s="51"/>
      <c r="D122" s="52"/>
      <c r="E122" s="53"/>
      <c r="F122" s="54"/>
      <c r="G122" s="53"/>
      <c r="H122" s="55"/>
      <c r="I122" s="101" t="str">
        <f>IF(ISBLANK(H122),"",IF(H122=[1]Listas!$C$7,"equipe","unidade"))</f>
        <v/>
      </c>
      <c r="J122" s="101"/>
      <c r="K122" s="53"/>
      <c r="L122" s="55" t="s">
        <v>32</v>
      </c>
      <c r="M122" s="56"/>
    </row>
    <row r="123" spans="2:13">
      <c r="B123" s="50">
        <v>117</v>
      </c>
      <c r="C123" s="51"/>
      <c r="D123" s="52"/>
      <c r="E123" s="53"/>
      <c r="F123" s="54"/>
      <c r="G123" s="53"/>
      <c r="H123" s="55"/>
      <c r="I123" s="101" t="str">
        <f>IF(ISBLANK(H123),"",IF(H123=[1]Listas!$C$7,"equipe","unidade"))</f>
        <v/>
      </c>
      <c r="J123" s="101"/>
      <c r="K123" s="53"/>
      <c r="L123" s="55" t="s">
        <v>32</v>
      </c>
      <c r="M123" s="56"/>
    </row>
    <row r="124" spans="2:13">
      <c r="B124" s="50">
        <v>118</v>
      </c>
      <c r="C124" s="51"/>
      <c r="D124" s="52"/>
      <c r="E124" s="53"/>
      <c r="F124" s="54"/>
      <c r="G124" s="53"/>
      <c r="H124" s="55"/>
      <c r="I124" s="101" t="str">
        <f>IF(ISBLANK(H124),"",IF(H124=[1]Listas!$C$7,"equipe","unidade"))</f>
        <v/>
      </c>
      <c r="J124" s="101"/>
      <c r="K124" s="53"/>
      <c r="L124" s="55" t="s">
        <v>32</v>
      </c>
      <c r="M124" s="56"/>
    </row>
    <row r="125" spans="2:13">
      <c r="B125" s="50">
        <v>119</v>
      </c>
      <c r="C125" s="51"/>
      <c r="D125" s="52"/>
      <c r="E125" s="53"/>
      <c r="F125" s="54"/>
      <c r="G125" s="53"/>
      <c r="H125" s="55"/>
      <c r="I125" s="101" t="str">
        <f>IF(ISBLANK(H125),"",IF(H125=[1]Listas!$C$7,"equipe","unidade"))</f>
        <v/>
      </c>
      <c r="J125" s="101"/>
      <c r="K125" s="53"/>
      <c r="L125" s="55" t="s">
        <v>32</v>
      </c>
      <c r="M125" s="56"/>
    </row>
    <row r="126" spans="2:13">
      <c r="B126" s="50">
        <v>120</v>
      </c>
      <c r="C126" s="51"/>
      <c r="D126" s="52"/>
      <c r="E126" s="53"/>
      <c r="F126" s="54"/>
      <c r="G126" s="53"/>
      <c r="H126" s="55"/>
      <c r="I126" s="101" t="str">
        <f>IF(ISBLANK(H126),"",IF(H126=[1]Listas!$C$7,"equipe","unidade"))</f>
        <v/>
      </c>
      <c r="J126" s="101"/>
      <c r="K126" s="53"/>
      <c r="L126" s="55" t="s">
        <v>32</v>
      </c>
      <c r="M126" s="56"/>
    </row>
    <row r="127" spans="2:13">
      <c r="B127" s="50">
        <v>121</v>
      </c>
      <c r="C127" s="51"/>
      <c r="D127" s="52"/>
      <c r="E127" s="53"/>
      <c r="F127" s="54"/>
      <c r="G127" s="53"/>
      <c r="H127" s="55"/>
      <c r="I127" s="101" t="str">
        <f>IF(ISBLANK(H127),"",IF(H127=[1]Listas!$C$7,"equipe","unidade"))</f>
        <v/>
      </c>
      <c r="J127" s="101"/>
      <c r="K127" s="53"/>
      <c r="L127" s="55" t="s">
        <v>32</v>
      </c>
      <c r="M127" s="56"/>
    </row>
    <row r="128" spans="2:13">
      <c r="B128" s="50">
        <v>122</v>
      </c>
      <c r="C128" s="51"/>
      <c r="D128" s="52"/>
      <c r="E128" s="53"/>
      <c r="F128" s="54"/>
      <c r="G128" s="53"/>
      <c r="H128" s="55"/>
      <c r="I128" s="101" t="str">
        <f>IF(ISBLANK(H128),"",IF(H128=[1]Listas!$C$7,"equipe","unidade"))</f>
        <v/>
      </c>
      <c r="J128" s="101"/>
      <c r="K128" s="53"/>
      <c r="L128" s="55" t="s">
        <v>32</v>
      </c>
      <c r="M128" s="56"/>
    </row>
    <row r="129" spans="2:13">
      <c r="B129" s="50">
        <v>123</v>
      </c>
      <c r="C129" s="51"/>
      <c r="D129" s="52"/>
      <c r="E129" s="53"/>
      <c r="F129" s="54"/>
      <c r="G129" s="53"/>
      <c r="H129" s="55"/>
      <c r="I129" s="101" t="str">
        <f>IF(ISBLANK(H129),"",IF(H129=[1]Listas!$C$7,"equipe","unidade"))</f>
        <v/>
      </c>
      <c r="J129" s="101"/>
      <c r="K129" s="53"/>
      <c r="L129" s="55" t="s">
        <v>32</v>
      </c>
      <c r="M129" s="56"/>
    </row>
    <row r="130" spans="2:13">
      <c r="B130" s="50">
        <v>124</v>
      </c>
      <c r="C130" s="51"/>
      <c r="D130" s="52"/>
      <c r="E130" s="53"/>
      <c r="F130" s="54"/>
      <c r="G130" s="53"/>
      <c r="H130" s="55"/>
      <c r="I130" s="101" t="str">
        <f>IF(ISBLANK(H130),"",IF(H130=[1]Listas!$C$7,"equipe","unidade"))</f>
        <v/>
      </c>
      <c r="J130" s="101"/>
      <c r="K130" s="53"/>
      <c r="L130" s="55" t="s">
        <v>32</v>
      </c>
      <c r="M130" s="56"/>
    </row>
    <row r="131" spans="2:13">
      <c r="B131" s="50">
        <v>125</v>
      </c>
      <c r="C131" s="51"/>
      <c r="D131" s="52"/>
      <c r="E131" s="53"/>
      <c r="F131" s="54"/>
      <c r="G131" s="53"/>
      <c r="H131" s="55"/>
      <c r="I131" s="101" t="str">
        <f>IF(ISBLANK(H131),"",IF(H131=[1]Listas!$C$7,"equipe","unidade"))</f>
        <v/>
      </c>
      <c r="J131" s="101"/>
      <c r="K131" s="53"/>
      <c r="L131" s="55" t="s">
        <v>32</v>
      </c>
      <c r="M131" s="56"/>
    </row>
    <row r="132" spans="2:13">
      <c r="B132" s="50">
        <v>126</v>
      </c>
      <c r="C132" s="51"/>
      <c r="D132" s="52"/>
      <c r="E132" s="53"/>
      <c r="F132" s="54"/>
      <c r="G132" s="53"/>
      <c r="H132" s="55"/>
      <c r="I132" s="101" t="str">
        <f>IF(ISBLANK(H132),"",IF(H132=[1]Listas!$C$7,"equipe","unidade"))</f>
        <v/>
      </c>
      <c r="J132" s="101"/>
      <c r="K132" s="53"/>
      <c r="L132" s="55" t="s">
        <v>32</v>
      </c>
      <c r="M132" s="56"/>
    </row>
    <row r="133" spans="2:13">
      <c r="B133" s="50">
        <v>127</v>
      </c>
      <c r="C133" s="51"/>
      <c r="D133" s="52"/>
      <c r="E133" s="53"/>
      <c r="F133" s="54"/>
      <c r="G133" s="53"/>
      <c r="H133" s="55"/>
      <c r="I133" s="101" t="str">
        <f>IF(ISBLANK(H133),"",IF(H133=[1]Listas!$C$7,"equipe","unidade"))</f>
        <v/>
      </c>
      <c r="J133" s="101"/>
      <c r="K133" s="53"/>
      <c r="L133" s="55" t="s">
        <v>32</v>
      </c>
      <c r="M133" s="56"/>
    </row>
    <row r="134" spans="2:13">
      <c r="B134" s="50">
        <v>128</v>
      </c>
      <c r="C134" s="51"/>
      <c r="D134" s="52"/>
      <c r="E134" s="53"/>
      <c r="F134" s="54"/>
      <c r="G134" s="53"/>
      <c r="H134" s="55"/>
      <c r="I134" s="101" t="str">
        <f>IF(ISBLANK(H134),"",IF(H134=[1]Listas!$C$7,"equipe","unidade"))</f>
        <v/>
      </c>
      <c r="J134" s="101"/>
      <c r="K134" s="53"/>
      <c r="L134" s="55" t="s">
        <v>32</v>
      </c>
      <c r="M134" s="56"/>
    </row>
    <row r="135" spans="2:13">
      <c r="B135" s="50">
        <v>129</v>
      </c>
      <c r="C135" s="51"/>
      <c r="D135" s="52"/>
      <c r="E135" s="53"/>
      <c r="F135" s="54"/>
      <c r="G135" s="53"/>
      <c r="H135" s="55"/>
      <c r="I135" s="101" t="str">
        <f>IF(ISBLANK(H135),"",IF(H135=[1]Listas!$C$7,"equipe","unidade"))</f>
        <v/>
      </c>
      <c r="J135" s="101"/>
      <c r="K135" s="53"/>
      <c r="L135" s="55" t="s">
        <v>32</v>
      </c>
      <c r="M135" s="56"/>
    </row>
    <row r="136" spans="2:13">
      <c r="B136" s="50">
        <v>130</v>
      </c>
      <c r="C136" s="51"/>
      <c r="D136" s="52"/>
      <c r="E136" s="53"/>
      <c r="F136" s="54"/>
      <c r="G136" s="53"/>
      <c r="H136" s="55"/>
      <c r="I136" s="101" t="str">
        <f>IF(ISBLANK(H136),"",IF(H136=[1]Listas!$C$7,"equipe","unidade"))</f>
        <v/>
      </c>
      <c r="J136" s="101"/>
      <c r="K136" s="53"/>
      <c r="L136" s="55" t="s">
        <v>32</v>
      </c>
      <c r="M136" s="56"/>
    </row>
    <row r="137" spans="2:13">
      <c r="B137" s="50">
        <v>131</v>
      </c>
      <c r="C137" s="51"/>
      <c r="D137" s="52"/>
      <c r="E137" s="53"/>
      <c r="F137" s="54"/>
      <c r="G137" s="53"/>
      <c r="H137" s="55"/>
      <c r="I137" s="101" t="str">
        <f>IF(ISBLANK(H137),"",IF(H137=[1]Listas!$C$7,"equipe","unidade"))</f>
        <v/>
      </c>
      <c r="J137" s="101"/>
      <c r="K137" s="53"/>
      <c r="L137" s="55" t="s">
        <v>32</v>
      </c>
      <c r="M137" s="56"/>
    </row>
    <row r="138" spans="2:13">
      <c r="B138" s="50">
        <v>132</v>
      </c>
      <c r="C138" s="51"/>
      <c r="D138" s="52"/>
      <c r="E138" s="53"/>
      <c r="F138" s="54"/>
      <c r="G138" s="53"/>
      <c r="H138" s="55"/>
      <c r="I138" s="101" t="str">
        <f>IF(ISBLANK(H138),"",IF(H138=[1]Listas!$C$7,"equipe","unidade"))</f>
        <v/>
      </c>
      <c r="J138" s="101"/>
      <c r="K138" s="53"/>
      <c r="L138" s="55" t="s">
        <v>32</v>
      </c>
      <c r="M138" s="56"/>
    </row>
    <row r="139" spans="2:13">
      <c r="B139" s="50">
        <v>133</v>
      </c>
      <c r="C139" s="51"/>
      <c r="D139" s="52"/>
      <c r="E139" s="53"/>
      <c r="F139" s="54"/>
      <c r="G139" s="53"/>
      <c r="H139" s="55"/>
      <c r="I139" s="101" t="str">
        <f>IF(ISBLANK(H139),"",IF(H139=[1]Listas!$C$7,"equipe","unidade"))</f>
        <v/>
      </c>
      <c r="J139" s="101"/>
      <c r="K139" s="53"/>
      <c r="L139" s="55" t="s">
        <v>32</v>
      </c>
      <c r="M139" s="56"/>
    </row>
    <row r="140" spans="2:13">
      <c r="B140" s="50">
        <v>134</v>
      </c>
      <c r="C140" s="51"/>
      <c r="D140" s="52"/>
      <c r="E140" s="53"/>
      <c r="F140" s="54"/>
      <c r="G140" s="53"/>
      <c r="H140" s="55"/>
      <c r="I140" s="101" t="str">
        <f>IF(ISBLANK(H140),"",IF(H140=[1]Listas!$C$7,"equipe","unidade"))</f>
        <v/>
      </c>
      <c r="J140" s="101"/>
      <c r="K140" s="53"/>
      <c r="L140" s="55" t="s">
        <v>32</v>
      </c>
      <c r="M140" s="56"/>
    </row>
    <row r="141" spans="2:13">
      <c r="B141" s="50">
        <v>135</v>
      </c>
      <c r="C141" s="51"/>
      <c r="D141" s="52"/>
      <c r="E141" s="53"/>
      <c r="F141" s="54"/>
      <c r="G141" s="53"/>
      <c r="H141" s="55"/>
      <c r="I141" s="101" t="str">
        <f>IF(ISBLANK(H141),"",IF(H141=[1]Listas!$C$7,"equipe","unidade"))</f>
        <v/>
      </c>
      <c r="J141" s="101"/>
      <c r="K141" s="53"/>
      <c r="L141" s="55" t="s">
        <v>32</v>
      </c>
      <c r="M141" s="56"/>
    </row>
    <row r="142" spans="2:13">
      <c r="B142" s="50">
        <v>136</v>
      </c>
      <c r="C142" s="51"/>
      <c r="D142" s="52"/>
      <c r="E142" s="53"/>
      <c r="F142" s="54"/>
      <c r="G142" s="53"/>
      <c r="H142" s="55"/>
      <c r="I142" s="101" t="str">
        <f>IF(ISBLANK(H142),"",IF(H142=[1]Listas!$C$7,"equipe","unidade"))</f>
        <v/>
      </c>
      <c r="J142" s="101"/>
      <c r="K142" s="53"/>
      <c r="L142" s="55" t="s">
        <v>32</v>
      </c>
      <c r="M142" s="56"/>
    </row>
    <row r="143" spans="2:13">
      <c r="B143" s="50">
        <v>137</v>
      </c>
      <c r="C143" s="51"/>
      <c r="D143" s="52"/>
      <c r="E143" s="53"/>
      <c r="F143" s="54"/>
      <c r="G143" s="53"/>
      <c r="H143" s="55"/>
      <c r="I143" s="101" t="str">
        <f>IF(ISBLANK(H143),"",IF(H143=[1]Listas!$C$7,"equipe","unidade"))</f>
        <v/>
      </c>
      <c r="J143" s="101"/>
      <c r="K143" s="53"/>
      <c r="L143" s="55" t="s">
        <v>32</v>
      </c>
      <c r="M143" s="56"/>
    </row>
    <row r="144" spans="2:13">
      <c r="B144" s="50">
        <v>138</v>
      </c>
      <c r="C144" s="51"/>
      <c r="D144" s="52"/>
      <c r="E144" s="53"/>
      <c r="F144" s="54"/>
      <c r="G144" s="53"/>
      <c r="H144" s="55"/>
      <c r="I144" s="101" t="str">
        <f>IF(ISBLANK(H144),"",IF(H144=[1]Listas!$C$7,"equipe","unidade"))</f>
        <v/>
      </c>
      <c r="J144" s="101"/>
      <c r="K144" s="53"/>
      <c r="L144" s="55" t="s">
        <v>32</v>
      </c>
      <c r="M144" s="56"/>
    </row>
    <row r="145" spans="2:13">
      <c r="B145" s="50">
        <v>139</v>
      </c>
      <c r="C145" s="51"/>
      <c r="D145" s="52"/>
      <c r="E145" s="53"/>
      <c r="F145" s="54"/>
      <c r="G145" s="53"/>
      <c r="H145" s="55"/>
      <c r="I145" s="101" t="str">
        <f>IF(ISBLANK(H145),"",IF(H145=[1]Listas!$C$7,"equipe","unidade"))</f>
        <v/>
      </c>
      <c r="J145" s="101"/>
      <c r="K145" s="53"/>
      <c r="L145" s="55" t="s">
        <v>32</v>
      </c>
      <c r="M145" s="56"/>
    </row>
    <row r="146" spans="2:13">
      <c r="B146" s="50">
        <v>140</v>
      </c>
      <c r="C146" s="51"/>
      <c r="D146" s="52"/>
      <c r="E146" s="53"/>
      <c r="F146" s="54"/>
      <c r="G146" s="53"/>
      <c r="H146" s="55"/>
      <c r="I146" s="101" t="str">
        <f>IF(ISBLANK(H146),"",IF(H146=[1]Listas!$C$7,"equipe","unidade"))</f>
        <v/>
      </c>
      <c r="J146" s="101"/>
      <c r="K146" s="53"/>
      <c r="L146" s="55" t="s">
        <v>32</v>
      </c>
      <c r="M146" s="56"/>
    </row>
    <row r="147" spans="2:13">
      <c r="B147" s="50">
        <v>141</v>
      </c>
      <c r="C147" s="51"/>
      <c r="D147" s="52"/>
      <c r="E147" s="53"/>
      <c r="F147" s="54"/>
      <c r="G147" s="53"/>
      <c r="H147" s="55"/>
      <c r="I147" s="101" t="str">
        <f>IF(ISBLANK(H147),"",IF(H147=[1]Listas!$C$7,"equipe","unidade"))</f>
        <v/>
      </c>
      <c r="J147" s="101"/>
      <c r="K147" s="53"/>
      <c r="L147" s="55" t="s">
        <v>32</v>
      </c>
      <c r="M147" s="56"/>
    </row>
    <row r="148" spans="2:13">
      <c r="B148" s="50">
        <v>142</v>
      </c>
      <c r="C148" s="51"/>
      <c r="D148" s="52"/>
      <c r="E148" s="53"/>
      <c r="F148" s="54"/>
      <c r="G148" s="53"/>
      <c r="H148" s="55"/>
      <c r="I148" s="101" t="str">
        <f>IF(ISBLANK(H148),"",IF(H148=[1]Listas!$C$7,"equipe","unidade"))</f>
        <v/>
      </c>
      <c r="J148" s="101"/>
      <c r="K148" s="53"/>
      <c r="L148" s="55" t="s">
        <v>32</v>
      </c>
      <c r="M148" s="56"/>
    </row>
    <row r="149" spans="2:13">
      <c r="B149" s="50">
        <v>143</v>
      </c>
      <c r="C149" s="51"/>
      <c r="D149" s="52"/>
      <c r="E149" s="53"/>
      <c r="F149" s="54"/>
      <c r="G149" s="53"/>
      <c r="H149" s="55"/>
      <c r="I149" s="101" t="str">
        <f>IF(ISBLANK(H149),"",IF(H149=[1]Listas!$C$7,"equipe","unidade"))</f>
        <v/>
      </c>
      <c r="J149" s="101"/>
      <c r="K149" s="53"/>
      <c r="L149" s="55" t="s">
        <v>32</v>
      </c>
      <c r="M149" s="56"/>
    </row>
    <row r="150" spans="2:13">
      <c r="B150" s="50">
        <v>144</v>
      </c>
      <c r="C150" s="51"/>
      <c r="D150" s="52"/>
      <c r="E150" s="53"/>
      <c r="F150" s="54"/>
      <c r="G150" s="53"/>
      <c r="H150" s="55"/>
      <c r="I150" s="101" t="str">
        <f>IF(ISBLANK(H150),"",IF(H150=[1]Listas!$C$7,"equipe","unidade"))</f>
        <v/>
      </c>
      <c r="J150" s="101"/>
      <c r="K150" s="53"/>
      <c r="L150" s="55" t="s">
        <v>32</v>
      </c>
      <c r="M150" s="56"/>
    </row>
    <row r="151" spans="2:13">
      <c r="B151" s="50">
        <v>145</v>
      </c>
      <c r="C151" s="51"/>
      <c r="D151" s="52"/>
      <c r="E151" s="53"/>
      <c r="F151" s="54"/>
      <c r="G151" s="53"/>
      <c r="H151" s="55"/>
      <c r="I151" s="101" t="str">
        <f>IF(ISBLANK(H151),"",IF(H151=[1]Listas!$C$7,"equipe","unidade"))</f>
        <v/>
      </c>
      <c r="J151" s="101"/>
      <c r="K151" s="53"/>
      <c r="L151" s="55" t="s">
        <v>32</v>
      </c>
      <c r="M151" s="56"/>
    </row>
    <row r="152" spans="2:13">
      <c r="B152" s="50">
        <v>146</v>
      </c>
      <c r="C152" s="51"/>
      <c r="D152" s="52"/>
      <c r="E152" s="53"/>
      <c r="F152" s="54"/>
      <c r="G152" s="53"/>
      <c r="H152" s="55"/>
      <c r="I152" s="101" t="str">
        <f>IF(ISBLANK(H152),"",IF(H152=[1]Listas!$C$7,"equipe","unidade"))</f>
        <v/>
      </c>
      <c r="J152" s="101"/>
      <c r="K152" s="53"/>
      <c r="L152" s="55" t="s">
        <v>32</v>
      </c>
      <c r="M152" s="56"/>
    </row>
    <row r="153" spans="2:13">
      <c r="B153" s="50">
        <v>147</v>
      </c>
      <c r="C153" s="51"/>
      <c r="D153" s="52"/>
      <c r="E153" s="53"/>
      <c r="F153" s="54"/>
      <c r="G153" s="53"/>
      <c r="H153" s="55"/>
      <c r="I153" s="101" t="str">
        <f>IF(ISBLANK(H153),"",IF(H153=[1]Listas!$C$7,"equipe","unidade"))</f>
        <v/>
      </c>
      <c r="J153" s="101"/>
      <c r="K153" s="53"/>
      <c r="L153" s="55" t="s">
        <v>32</v>
      </c>
      <c r="M153" s="56"/>
    </row>
    <row r="154" spans="2:13">
      <c r="B154" s="50">
        <v>148</v>
      </c>
      <c r="C154" s="51"/>
      <c r="D154" s="52"/>
      <c r="E154" s="53"/>
      <c r="F154" s="54"/>
      <c r="G154" s="53"/>
      <c r="H154" s="55"/>
      <c r="I154" s="101" t="str">
        <f>IF(ISBLANK(H154),"",IF(H154=[1]Listas!$C$7,"equipe","unidade"))</f>
        <v/>
      </c>
      <c r="J154" s="101"/>
      <c r="K154" s="53"/>
      <c r="L154" s="55" t="s">
        <v>32</v>
      </c>
      <c r="M154" s="56"/>
    </row>
    <row r="155" spans="2:13">
      <c r="B155" s="50">
        <v>149</v>
      </c>
      <c r="C155" s="51"/>
      <c r="D155" s="52"/>
      <c r="E155" s="53"/>
      <c r="F155" s="54"/>
      <c r="G155" s="53"/>
      <c r="H155" s="55"/>
      <c r="I155" s="101" t="str">
        <f>IF(ISBLANK(H155),"",IF(H155=[1]Listas!$C$7,"equipe","unidade"))</f>
        <v/>
      </c>
      <c r="J155" s="101"/>
      <c r="K155" s="53"/>
      <c r="L155" s="55" t="s">
        <v>32</v>
      </c>
      <c r="M155" s="56"/>
    </row>
    <row r="156" spans="2:13">
      <c r="B156" s="50">
        <v>150</v>
      </c>
      <c r="C156" s="51"/>
      <c r="D156" s="52"/>
      <c r="E156" s="53"/>
      <c r="F156" s="54"/>
      <c r="G156" s="53"/>
      <c r="H156" s="55"/>
      <c r="I156" s="101" t="str">
        <f>IF(ISBLANK(H156),"",IF(H156=[1]Listas!$C$7,"equipe","unidade"))</f>
        <v/>
      </c>
      <c r="J156" s="101"/>
      <c r="K156" s="53"/>
      <c r="L156" s="55" t="s">
        <v>32</v>
      </c>
      <c r="M156" s="56"/>
    </row>
  </sheetData>
  <sheetProtection password="B23A" sheet="1" objects="1" scenarios="1" selectLockedCells="1"/>
  <autoFilter ref="B6:M6"/>
  <phoneticPr fontId="15" type="noConversion"/>
  <dataValidations count="7">
    <dataValidation allowBlank="1" showErrorMessage="1" promptTitle="CPF" sqref="D7:D156"/>
    <dataValidation type="list" allowBlank="1" showErrorMessage="1" errorTitle="ERRO" error="Selecione uma das opções disponíveis" promptTitle="TITULAÇÃO" sqref="E7:E156">
      <formula1>Titulacao</formula1>
    </dataValidation>
    <dataValidation allowBlank="1" showErrorMessage="1" promptTitle="FORMAÇÃO" sqref="F7:F156"/>
    <dataValidation type="whole" allowBlank="1" showErrorMessage="1" errorTitle="ERRO" error="Valor incompatível com carga horária esperada entre 0 e 240 horas / mês !" promptTitle="DISPONIBILIDADE" sqref="G7:G156">
      <formula1>0</formula1>
      <formula2>240</formula2>
    </dataValidation>
    <dataValidation type="list" allowBlank="1" showErrorMessage="1" errorTitle="ERRO" error="Selecione uma das opções disponíveis." promptTitle="PAPEL / ATIVIDADE" sqref="H7:H156">
      <formula1>Papel</formula1>
    </dataValidation>
    <dataValidation type="list" allowBlank="1" showErrorMessage="1" errorTitle="ERRO" error="Selecione uma das opções disponíveis" promptTitle="TIPO DE VÍNCULO" sqref="K7:K156">
      <formula1>Vinculo</formula1>
    </dataValidation>
    <dataValidation type="list" allowBlank="1" showErrorMessage="1" errorTitle="ERRO" error="Selecione uma das opções disponíveis." promptTitle="PAPEL / ATIVIDADE" sqref="J7:J156">
      <formula1>INDIRECT($I7)</formula1>
    </dataValidation>
  </dataValidations>
  <pageMargins left="0.75000000000000011" right="0.75000000000000011" top="1" bottom="1" header="0.5" footer="0.5"/>
  <pageSetup paperSize="9" scale="63" orientation="portrait" horizontalDpi="4294967292" verticalDpi="4294967292"/>
  <headerFooter>
    <oddFooter>Page &amp;P of &amp;N</oddFooter>
  </headerFooter>
  <drawing r:id="rId1"/>
  <legacy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7" tint="-0.249977111117893"/>
  </sheetPr>
  <dimension ref="B2:V157"/>
  <sheetViews>
    <sheetView showGridLines="0" showRowColHeaders="0" topLeftCell="M1" zoomScale="150" zoomScaleNormal="150" zoomScalePageLayoutView="150" workbookViewId="0">
      <pane ySplit="7" topLeftCell="A131" activePane="bottomLeft" state="frozen"/>
      <selection activeCell="C24" sqref="C24"/>
      <selection pane="bottomLeft" activeCell="V131" sqref="V131"/>
    </sheetView>
  </sheetViews>
  <sheetFormatPr baseColWidth="10" defaultColWidth="8.83203125" defaultRowHeight="14" x14ac:dyDescent="0"/>
  <cols>
    <col min="1" max="1" width="3.33203125" style="11" customWidth="1"/>
    <col min="2" max="2" width="4.1640625" style="11" bestFit="1" customWidth="1"/>
    <col min="3" max="3" width="40.33203125" style="11" customWidth="1"/>
    <col min="4" max="4" width="39.83203125" style="11" customWidth="1"/>
    <col min="5" max="5" width="39.6640625" style="11" customWidth="1"/>
    <col min="6" max="6" width="20.1640625" style="11" customWidth="1"/>
    <col min="7" max="7" width="40.83203125" style="11" customWidth="1"/>
    <col min="8" max="8" width="29.6640625" style="11" customWidth="1"/>
    <col min="9" max="9" width="15.5" style="11" customWidth="1"/>
    <col min="10" max="10" width="13.6640625" style="11" customWidth="1"/>
    <col min="11" max="11" width="12" style="11" customWidth="1"/>
    <col min="12" max="12" width="13.83203125" style="11" customWidth="1"/>
    <col min="13" max="13" width="23.5" style="11" bestFit="1" customWidth="1"/>
    <col min="14" max="14" width="16.83203125" style="11" bestFit="1" customWidth="1"/>
    <col min="15" max="17" width="16" style="11" customWidth="1"/>
    <col min="18" max="18" width="17" style="11" customWidth="1"/>
    <col min="19" max="19" width="19.1640625" style="11" customWidth="1"/>
    <col min="20" max="20" width="19.83203125" style="11" customWidth="1"/>
    <col min="21" max="21" width="19.5" style="11" customWidth="1"/>
    <col min="22" max="22" width="32.83203125" style="11" customWidth="1"/>
    <col min="23" max="16384" width="8.83203125" style="11"/>
  </cols>
  <sheetData>
    <row r="2" spans="2:22" ht="18">
      <c r="D2" s="17" t="s">
        <v>148</v>
      </c>
      <c r="E2" s="17"/>
      <c r="F2" s="17"/>
      <c r="G2" s="17"/>
      <c r="H2" s="17"/>
      <c r="I2" s="17"/>
    </row>
    <row r="3" spans="2:22" ht="18">
      <c r="D3" s="19" t="s">
        <v>147</v>
      </c>
      <c r="E3" s="18"/>
      <c r="F3" s="18"/>
      <c r="G3" s="18"/>
      <c r="H3" s="18"/>
      <c r="I3" s="18"/>
    </row>
    <row r="4" spans="2:22">
      <c r="D4" s="19" t="str">
        <f>CONCATENATE("- Considerar projetos contratados no período desede 1/1/2014 a 31/12/2016")</f>
        <v>- Considerar projetos contratados no período desede 1/1/2014 a 31/12/2016</v>
      </c>
    </row>
    <row r="5" spans="2:22" s="20" customFormat="1" ht="18">
      <c r="C5" s="27"/>
      <c r="D5" s="38">
        <v>41640</v>
      </c>
      <c r="E5" s="21"/>
      <c r="F5" s="21"/>
      <c r="G5" s="21"/>
      <c r="H5" s="21"/>
      <c r="I5" s="21"/>
      <c r="J5" s="28"/>
      <c r="K5" s="28"/>
      <c r="N5" s="28"/>
      <c r="O5" s="28"/>
      <c r="P5" s="28"/>
      <c r="Q5" s="28"/>
      <c r="R5" s="28"/>
      <c r="S5" s="28"/>
      <c r="T5" s="28"/>
      <c r="U5" s="28"/>
    </row>
    <row r="6" spans="2:22" s="47" customFormat="1" ht="18" customHeight="1">
      <c r="C6" s="60"/>
      <c r="D6" s="108" t="s">
        <v>69</v>
      </c>
      <c r="E6" s="109"/>
      <c r="F6" s="109"/>
      <c r="G6" s="109"/>
      <c r="H6" s="109"/>
      <c r="I6" s="109"/>
      <c r="J6" s="109"/>
      <c r="K6" s="109"/>
      <c r="L6" s="109"/>
      <c r="M6" s="110"/>
      <c r="N6" s="105" t="s">
        <v>59</v>
      </c>
      <c r="O6" s="106"/>
      <c r="P6" s="106"/>
      <c r="Q6" s="107"/>
      <c r="R6" s="105" t="s">
        <v>70</v>
      </c>
      <c r="S6" s="106"/>
      <c r="T6" s="106"/>
      <c r="U6" s="107"/>
      <c r="V6" s="43"/>
    </row>
    <row r="7" spans="2:22" s="43" customFormat="1" ht="63" customHeight="1">
      <c r="B7" s="49" t="s">
        <v>68</v>
      </c>
      <c r="C7" s="49" t="s">
        <v>89</v>
      </c>
      <c r="D7" s="49" t="s">
        <v>90</v>
      </c>
      <c r="E7" s="49" t="s">
        <v>91</v>
      </c>
      <c r="F7" s="49" t="s">
        <v>92</v>
      </c>
      <c r="G7" s="49" t="s">
        <v>131</v>
      </c>
      <c r="H7" s="49" t="s">
        <v>93</v>
      </c>
      <c r="I7" s="49" t="s">
        <v>207</v>
      </c>
      <c r="J7" s="49" t="s">
        <v>56</v>
      </c>
      <c r="K7" s="49" t="s">
        <v>57</v>
      </c>
      <c r="L7" s="49" t="s">
        <v>28</v>
      </c>
      <c r="M7" s="49" t="s">
        <v>143</v>
      </c>
      <c r="N7" s="49" t="s">
        <v>20</v>
      </c>
      <c r="O7" s="49" t="s">
        <v>101</v>
      </c>
      <c r="P7" s="49" t="s">
        <v>102</v>
      </c>
      <c r="Q7" s="49" t="s">
        <v>137</v>
      </c>
      <c r="R7" s="49" t="s">
        <v>99</v>
      </c>
      <c r="S7" s="49" t="s">
        <v>98</v>
      </c>
      <c r="T7" s="49" t="s">
        <v>97</v>
      </c>
      <c r="U7" s="61" t="s">
        <v>96</v>
      </c>
      <c r="V7" s="49" t="s">
        <v>100</v>
      </c>
    </row>
    <row r="8" spans="2:22">
      <c r="B8" s="22">
        <v>1</v>
      </c>
      <c r="C8" s="23"/>
      <c r="D8" s="24"/>
      <c r="E8" s="24"/>
      <c r="F8" s="14"/>
      <c r="G8" s="24"/>
      <c r="H8" s="15"/>
      <c r="I8" s="25"/>
      <c r="J8" s="25"/>
      <c r="K8" s="25"/>
      <c r="L8" s="16"/>
      <c r="M8" s="39"/>
      <c r="N8" s="26"/>
      <c r="O8" s="26"/>
      <c r="P8" s="26"/>
      <c r="Q8" s="26"/>
      <c r="R8" s="26"/>
      <c r="S8" s="26"/>
      <c r="T8" s="26"/>
      <c r="U8" s="26"/>
      <c r="V8" s="29"/>
    </row>
    <row r="9" spans="2:22">
      <c r="B9" s="22">
        <v>2</v>
      </c>
      <c r="C9" s="23"/>
      <c r="D9" s="24"/>
      <c r="E9" s="24"/>
      <c r="F9" s="14"/>
      <c r="G9" s="24"/>
      <c r="H9" s="15"/>
      <c r="I9" s="25"/>
      <c r="J9" s="25"/>
      <c r="K9" s="25"/>
      <c r="L9" s="16"/>
      <c r="M9" s="39"/>
      <c r="N9" s="26"/>
      <c r="O9" s="26"/>
      <c r="P9" s="26"/>
      <c r="Q9" s="26"/>
      <c r="R9" s="26"/>
      <c r="S9" s="26"/>
      <c r="T9" s="26"/>
      <c r="U9" s="26"/>
      <c r="V9" s="29"/>
    </row>
    <row r="10" spans="2:22">
      <c r="B10" s="22">
        <v>3</v>
      </c>
      <c r="C10" s="23"/>
      <c r="D10" s="24"/>
      <c r="E10" s="24"/>
      <c r="F10" s="14"/>
      <c r="G10" s="24"/>
      <c r="H10" s="15"/>
      <c r="I10" s="25"/>
      <c r="J10" s="25"/>
      <c r="K10" s="25"/>
      <c r="L10" s="16"/>
      <c r="M10" s="39"/>
      <c r="N10" s="26"/>
      <c r="O10" s="26"/>
      <c r="P10" s="26"/>
      <c r="Q10" s="26"/>
      <c r="R10" s="26"/>
      <c r="S10" s="26"/>
      <c r="T10" s="26"/>
      <c r="U10" s="26"/>
      <c r="V10" s="29"/>
    </row>
    <row r="11" spans="2:22">
      <c r="B11" s="22">
        <v>4</v>
      </c>
      <c r="C11" s="23"/>
      <c r="D11" s="24"/>
      <c r="E11" s="24"/>
      <c r="F11" s="14"/>
      <c r="G11" s="24"/>
      <c r="H11" s="15"/>
      <c r="I11" s="25"/>
      <c r="J11" s="25"/>
      <c r="K11" s="25"/>
      <c r="L11" s="16"/>
      <c r="M11" s="39"/>
      <c r="N11" s="26"/>
      <c r="O11" s="26"/>
      <c r="P11" s="26"/>
      <c r="Q11" s="26"/>
      <c r="R11" s="26"/>
      <c r="S11" s="26"/>
      <c r="T11" s="26"/>
      <c r="U11" s="26"/>
      <c r="V11" s="29"/>
    </row>
    <row r="12" spans="2:22">
      <c r="B12" s="22">
        <v>5</v>
      </c>
      <c r="C12" s="23"/>
      <c r="D12" s="24"/>
      <c r="E12" s="24"/>
      <c r="F12" s="14"/>
      <c r="G12" s="24"/>
      <c r="H12" s="15"/>
      <c r="I12" s="25"/>
      <c r="J12" s="25"/>
      <c r="K12" s="25"/>
      <c r="L12" s="16"/>
      <c r="M12" s="39"/>
      <c r="N12" s="26"/>
      <c r="O12" s="26"/>
      <c r="P12" s="26"/>
      <c r="Q12" s="26"/>
      <c r="R12" s="26"/>
      <c r="S12" s="26"/>
      <c r="T12" s="26"/>
      <c r="U12" s="26"/>
      <c r="V12" s="29"/>
    </row>
    <row r="13" spans="2:22">
      <c r="B13" s="22">
        <v>6</v>
      </c>
      <c r="C13" s="23"/>
      <c r="D13" s="24"/>
      <c r="E13" s="24"/>
      <c r="F13" s="14"/>
      <c r="G13" s="24"/>
      <c r="H13" s="15"/>
      <c r="I13" s="25"/>
      <c r="J13" s="25"/>
      <c r="K13" s="25"/>
      <c r="L13" s="16"/>
      <c r="M13" s="39"/>
      <c r="N13" s="26"/>
      <c r="O13" s="26"/>
      <c r="P13" s="26"/>
      <c r="Q13" s="26"/>
      <c r="R13" s="26"/>
      <c r="S13" s="26"/>
      <c r="T13" s="26"/>
      <c r="U13" s="26"/>
      <c r="V13" s="29"/>
    </row>
    <row r="14" spans="2:22">
      <c r="B14" s="22">
        <v>7</v>
      </c>
      <c r="C14" s="23"/>
      <c r="D14" s="24"/>
      <c r="E14" s="24"/>
      <c r="F14" s="14"/>
      <c r="G14" s="24"/>
      <c r="H14" s="15"/>
      <c r="I14" s="25"/>
      <c r="J14" s="25"/>
      <c r="K14" s="25"/>
      <c r="L14" s="16"/>
      <c r="M14" s="39"/>
      <c r="N14" s="26"/>
      <c r="O14" s="26"/>
      <c r="P14" s="26"/>
      <c r="Q14" s="26"/>
      <c r="R14" s="26"/>
      <c r="S14" s="26"/>
      <c r="T14" s="26"/>
      <c r="U14" s="26"/>
      <c r="V14" s="29"/>
    </row>
    <row r="15" spans="2:22">
      <c r="B15" s="22">
        <v>8</v>
      </c>
      <c r="C15" s="23"/>
      <c r="D15" s="24"/>
      <c r="E15" s="24"/>
      <c r="F15" s="14"/>
      <c r="G15" s="24"/>
      <c r="H15" s="15"/>
      <c r="I15" s="25"/>
      <c r="J15" s="25"/>
      <c r="K15" s="25"/>
      <c r="L15" s="16"/>
      <c r="M15" s="39"/>
      <c r="N15" s="26"/>
      <c r="O15" s="26"/>
      <c r="P15" s="26"/>
      <c r="Q15" s="26"/>
      <c r="R15" s="26"/>
      <c r="S15" s="26"/>
      <c r="T15" s="26"/>
      <c r="U15" s="26"/>
      <c r="V15" s="29"/>
    </row>
    <row r="16" spans="2:22">
      <c r="B16" s="22">
        <v>9</v>
      </c>
      <c r="C16" s="23"/>
      <c r="D16" s="24"/>
      <c r="E16" s="24"/>
      <c r="F16" s="14"/>
      <c r="G16" s="24"/>
      <c r="H16" s="15"/>
      <c r="I16" s="25"/>
      <c r="J16" s="25"/>
      <c r="K16" s="25"/>
      <c r="L16" s="16"/>
      <c r="M16" s="39"/>
      <c r="N16" s="26"/>
      <c r="O16" s="26"/>
      <c r="P16" s="26"/>
      <c r="Q16" s="26"/>
      <c r="R16" s="26"/>
      <c r="S16" s="26"/>
      <c r="T16" s="26"/>
      <c r="U16" s="26"/>
      <c r="V16" s="29"/>
    </row>
    <row r="17" spans="2:22">
      <c r="B17" s="22">
        <v>10</v>
      </c>
      <c r="C17" s="23"/>
      <c r="D17" s="24"/>
      <c r="E17" s="24"/>
      <c r="F17" s="14"/>
      <c r="G17" s="24"/>
      <c r="H17" s="15"/>
      <c r="I17" s="25"/>
      <c r="J17" s="25"/>
      <c r="K17" s="25"/>
      <c r="L17" s="16"/>
      <c r="M17" s="39"/>
      <c r="N17" s="26"/>
      <c r="O17" s="26"/>
      <c r="P17" s="26"/>
      <c r="Q17" s="26"/>
      <c r="R17" s="26"/>
      <c r="S17" s="26"/>
      <c r="T17" s="26"/>
      <c r="U17" s="26"/>
      <c r="V17" s="29"/>
    </row>
    <row r="18" spans="2:22">
      <c r="B18" s="22">
        <v>11</v>
      </c>
      <c r="C18" s="23"/>
      <c r="D18" s="24"/>
      <c r="E18" s="24"/>
      <c r="F18" s="14"/>
      <c r="G18" s="24"/>
      <c r="H18" s="15"/>
      <c r="I18" s="25"/>
      <c r="J18" s="25"/>
      <c r="K18" s="25"/>
      <c r="L18" s="16"/>
      <c r="M18" s="39"/>
      <c r="N18" s="26"/>
      <c r="O18" s="26"/>
      <c r="P18" s="26"/>
      <c r="Q18" s="26"/>
      <c r="R18" s="26"/>
      <c r="S18" s="26"/>
      <c r="T18" s="26"/>
      <c r="U18" s="26"/>
      <c r="V18" s="29"/>
    </row>
    <row r="19" spans="2:22">
      <c r="B19" s="22">
        <v>12</v>
      </c>
      <c r="C19" s="23"/>
      <c r="D19" s="24"/>
      <c r="E19" s="24"/>
      <c r="F19" s="14"/>
      <c r="G19" s="24"/>
      <c r="H19" s="15"/>
      <c r="I19" s="25"/>
      <c r="J19" s="25"/>
      <c r="K19" s="25"/>
      <c r="L19" s="16"/>
      <c r="M19" s="39"/>
      <c r="N19" s="26"/>
      <c r="O19" s="26"/>
      <c r="P19" s="26"/>
      <c r="Q19" s="26"/>
      <c r="R19" s="26"/>
      <c r="S19" s="26"/>
      <c r="T19" s="26"/>
      <c r="U19" s="26"/>
      <c r="V19" s="29"/>
    </row>
    <row r="20" spans="2:22">
      <c r="B20" s="22">
        <v>13</v>
      </c>
      <c r="C20" s="23"/>
      <c r="D20" s="24"/>
      <c r="E20" s="24"/>
      <c r="F20" s="14"/>
      <c r="G20" s="24"/>
      <c r="H20" s="15"/>
      <c r="I20" s="25"/>
      <c r="J20" s="25"/>
      <c r="K20" s="25"/>
      <c r="L20" s="16"/>
      <c r="M20" s="39"/>
      <c r="N20" s="26"/>
      <c r="O20" s="26"/>
      <c r="P20" s="26"/>
      <c r="Q20" s="26"/>
      <c r="R20" s="26"/>
      <c r="S20" s="26"/>
      <c r="T20" s="26"/>
      <c r="U20" s="26"/>
      <c r="V20" s="29"/>
    </row>
    <row r="21" spans="2:22">
      <c r="B21" s="22">
        <v>14</v>
      </c>
      <c r="C21" s="23"/>
      <c r="D21" s="24"/>
      <c r="E21" s="24"/>
      <c r="F21" s="14"/>
      <c r="G21" s="24"/>
      <c r="H21" s="15"/>
      <c r="I21" s="25"/>
      <c r="J21" s="25"/>
      <c r="K21" s="25"/>
      <c r="L21" s="16"/>
      <c r="M21" s="39"/>
      <c r="N21" s="26"/>
      <c r="O21" s="26"/>
      <c r="P21" s="26"/>
      <c r="Q21" s="26"/>
      <c r="R21" s="26"/>
      <c r="S21" s="26"/>
      <c r="T21" s="26"/>
      <c r="U21" s="26"/>
      <c r="V21" s="29"/>
    </row>
    <row r="22" spans="2:22">
      <c r="B22" s="22">
        <v>15</v>
      </c>
      <c r="C22" s="23"/>
      <c r="D22" s="24"/>
      <c r="E22" s="24"/>
      <c r="F22" s="14"/>
      <c r="G22" s="24"/>
      <c r="H22" s="15"/>
      <c r="I22" s="25"/>
      <c r="J22" s="25"/>
      <c r="K22" s="25"/>
      <c r="L22" s="16"/>
      <c r="M22" s="39"/>
      <c r="N22" s="26"/>
      <c r="O22" s="26"/>
      <c r="P22" s="26"/>
      <c r="Q22" s="26"/>
      <c r="R22" s="26"/>
      <c r="S22" s="26"/>
      <c r="T22" s="26"/>
      <c r="U22" s="26"/>
      <c r="V22" s="29"/>
    </row>
    <row r="23" spans="2:22">
      <c r="B23" s="22">
        <v>16</v>
      </c>
      <c r="C23" s="23"/>
      <c r="D23" s="24"/>
      <c r="E23" s="24"/>
      <c r="F23" s="14"/>
      <c r="G23" s="24"/>
      <c r="H23" s="15"/>
      <c r="I23" s="25"/>
      <c r="J23" s="25"/>
      <c r="K23" s="25"/>
      <c r="L23" s="16"/>
      <c r="M23" s="39"/>
      <c r="N23" s="26"/>
      <c r="O23" s="26"/>
      <c r="P23" s="26"/>
      <c r="Q23" s="26"/>
      <c r="R23" s="26"/>
      <c r="S23" s="26"/>
      <c r="T23" s="26"/>
      <c r="U23" s="26"/>
      <c r="V23" s="29"/>
    </row>
    <row r="24" spans="2:22">
      <c r="B24" s="22">
        <v>17</v>
      </c>
      <c r="C24" s="23"/>
      <c r="D24" s="24"/>
      <c r="E24" s="24"/>
      <c r="F24" s="14"/>
      <c r="G24" s="24"/>
      <c r="H24" s="15"/>
      <c r="I24" s="25"/>
      <c r="J24" s="25"/>
      <c r="K24" s="25"/>
      <c r="L24" s="16"/>
      <c r="M24" s="39"/>
      <c r="N24" s="26"/>
      <c r="O24" s="26"/>
      <c r="P24" s="26"/>
      <c r="Q24" s="26"/>
      <c r="R24" s="26"/>
      <c r="S24" s="26"/>
      <c r="T24" s="26"/>
      <c r="U24" s="26"/>
      <c r="V24" s="29"/>
    </row>
    <row r="25" spans="2:22">
      <c r="B25" s="22">
        <v>18</v>
      </c>
      <c r="C25" s="23"/>
      <c r="D25" s="24"/>
      <c r="E25" s="24"/>
      <c r="F25" s="14"/>
      <c r="G25" s="24"/>
      <c r="H25" s="15"/>
      <c r="I25" s="25"/>
      <c r="J25" s="25"/>
      <c r="K25" s="25"/>
      <c r="L25" s="16"/>
      <c r="M25" s="39"/>
      <c r="N25" s="26"/>
      <c r="O25" s="26"/>
      <c r="P25" s="26"/>
      <c r="Q25" s="26"/>
      <c r="R25" s="26"/>
      <c r="S25" s="26"/>
      <c r="T25" s="26"/>
      <c r="U25" s="26"/>
      <c r="V25" s="29"/>
    </row>
    <row r="26" spans="2:22">
      <c r="B26" s="22">
        <v>19</v>
      </c>
      <c r="C26" s="23"/>
      <c r="D26" s="24"/>
      <c r="E26" s="24"/>
      <c r="F26" s="14"/>
      <c r="G26" s="24"/>
      <c r="H26" s="15"/>
      <c r="I26" s="25"/>
      <c r="J26" s="25"/>
      <c r="K26" s="25"/>
      <c r="L26" s="16"/>
      <c r="M26" s="39"/>
      <c r="N26" s="26"/>
      <c r="O26" s="26"/>
      <c r="P26" s="26"/>
      <c r="Q26" s="26"/>
      <c r="R26" s="26"/>
      <c r="S26" s="26"/>
      <c r="T26" s="26"/>
      <c r="U26" s="26"/>
      <c r="V26" s="29"/>
    </row>
    <row r="27" spans="2:22">
      <c r="B27" s="22">
        <v>20</v>
      </c>
      <c r="C27" s="23"/>
      <c r="D27" s="24"/>
      <c r="E27" s="24"/>
      <c r="F27" s="14"/>
      <c r="G27" s="24"/>
      <c r="H27" s="15"/>
      <c r="I27" s="25"/>
      <c r="J27" s="25"/>
      <c r="K27" s="25"/>
      <c r="L27" s="16"/>
      <c r="M27" s="39"/>
      <c r="N27" s="26"/>
      <c r="O27" s="26"/>
      <c r="P27" s="26"/>
      <c r="Q27" s="26"/>
      <c r="R27" s="26"/>
      <c r="S27" s="26"/>
      <c r="T27" s="26"/>
      <c r="U27" s="26"/>
      <c r="V27" s="29"/>
    </row>
    <row r="28" spans="2:22">
      <c r="B28" s="22">
        <v>21</v>
      </c>
      <c r="C28" s="23"/>
      <c r="D28" s="24"/>
      <c r="E28" s="24"/>
      <c r="F28" s="14"/>
      <c r="G28" s="24"/>
      <c r="H28" s="15"/>
      <c r="I28" s="25"/>
      <c r="J28" s="25"/>
      <c r="K28" s="25"/>
      <c r="L28" s="16"/>
      <c r="M28" s="39"/>
      <c r="N28" s="26"/>
      <c r="O28" s="26"/>
      <c r="P28" s="26"/>
      <c r="Q28" s="26"/>
      <c r="R28" s="26"/>
      <c r="S28" s="26"/>
      <c r="T28" s="26"/>
      <c r="U28" s="26"/>
      <c r="V28" s="29"/>
    </row>
    <row r="29" spans="2:22">
      <c r="B29" s="22">
        <v>22</v>
      </c>
      <c r="C29" s="23"/>
      <c r="D29" s="24"/>
      <c r="E29" s="24"/>
      <c r="F29" s="14"/>
      <c r="G29" s="24"/>
      <c r="H29" s="15"/>
      <c r="I29" s="25"/>
      <c r="J29" s="25"/>
      <c r="K29" s="25"/>
      <c r="L29" s="16"/>
      <c r="M29" s="39"/>
      <c r="N29" s="26"/>
      <c r="O29" s="26"/>
      <c r="P29" s="26"/>
      <c r="Q29" s="26"/>
      <c r="R29" s="26"/>
      <c r="S29" s="26"/>
      <c r="T29" s="26"/>
      <c r="U29" s="26"/>
      <c r="V29" s="29"/>
    </row>
    <row r="30" spans="2:22">
      <c r="B30" s="22">
        <v>23</v>
      </c>
      <c r="C30" s="23"/>
      <c r="D30" s="24"/>
      <c r="E30" s="24"/>
      <c r="F30" s="14"/>
      <c r="G30" s="24"/>
      <c r="H30" s="15"/>
      <c r="I30" s="25"/>
      <c r="J30" s="25"/>
      <c r="K30" s="25"/>
      <c r="L30" s="16"/>
      <c r="M30" s="39"/>
      <c r="N30" s="26"/>
      <c r="O30" s="26"/>
      <c r="P30" s="26"/>
      <c r="Q30" s="26"/>
      <c r="R30" s="26"/>
      <c r="S30" s="26"/>
      <c r="T30" s="26"/>
      <c r="U30" s="26"/>
      <c r="V30" s="29"/>
    </row>
    <row r="31" spans="2:22">
      <c r="B31" s="22">
        <v>24</v>
      </c>
      <c r="C31" s="23"/>
      <c r="D31" s="24"/>
      <c r="E31" s="24"/>
      <c r="F31" s="14"/>
      <c r="G31" s="24"/>
      <c r="H31" s="15"/>
      <c r="I31" s="25"/>
      <c r="J31" s="25"/>
      <c r="K31" s="25"/>
      <c r="L31" s="16"/>
      <c r="M31" s="39"/>
      <c r="N31" s="26"/>
      <c r="O31" s="26"/>
      <c r="P31" s="26"/>
      <c r="Q31" s="26"/>
      <c r="R31" s="26"/>
      <c r="S31" s="26"/>
      <c r="T31" s="26"/>
      <c r="U31" s="26"/>
      <c r="V31" s="29"/>
    </row>
    <row r="32" spans="2:22">
      <c r="B32" s="22">
        <v>25</v>
      </c>
      <c r="C32" s="23"/>
      <c r="D32" s="24"/>
      <c r="E32" s="24"/>
      <c r="F32" s="14"/>
      <c r="G32" s="24"/>
      <c r="H32" s="15"/>
      <c r="I32" s="25"/>
      <c r="J32" s="25"/>
      <c r="K32" s="25"/>
      <c r="L32" s="16"/>
      <c r="M32" s="39"/>
      <c r="N32" s="26"/>
      <c r="O32" s="26"/>
      <c r="P32" s="26"/>
      <c r="Q32" s="26"/>
      <c r="R32" s="26"/>
      <c r="S32" s="26"/>
      <c r="T32" s="26"/>
      <c r="U32" s="26"/>
      <c r="V32" s="29"/>
    </row>
    <row r="33" spans="2:22">
      <c r="B33" s="22">
        <v>26</v>
      </c>
      <c r="C33" s="23"/>
      <c r="D33" s="24"/>
      <c r="E33" s="24"/>
      <c r="F33" s="14"/>
      <c r="G33" s="24"/>
      <c r="H33" s="15"/>
      <c r="I33" s="25"/>
      <c r="J33" s="25"/>
      <c r="K33" s="25"/>
      <c r="L33" s="16"/>
      <c r="M33" s="39"/>
      <c r="N33" s="26"/>
      <c r="O33" s="26"/>
      <c r="P33" s="26"/>
      <c r="Q33" s="26"/>
      <c r="R33" s="26"/>
      <c r="S33" s="26"/>
      <c r="T33" s="26"/>
      <c r="U33" s="26"/>
      <c r="V33" s="29"/>
    </row>
    <row r="34" spans="2:22">
      <c r="B34" s="22">
        <v>27</v>
      </c>
      <c r="C34" s="23"/>
      <c r="D34" s="24"/>
      <c r="E34" s="24"/>
      <c r="F34" s="14"/>
      <c r="G34" s="24"/>
      <c r="H34" s="15"/>
      <c r="I34" s="25"/>
      <c r="J34" s="25"/>
      <c r="K34" s="25"/>
      <c r="L34" s="16"/>
      <c r="M34" s="39"/>
      <c r="N34" s="26"/>
      <c r="O34" s="26"/>
      <c r="P34" s="26"/>
      <c r="Q34" s="26"/>
      <c r="R34" s="26"/>
      <c r="S34" s="26"/>
      <c r="T34" s="26"/>
      <c r="U34" s="26"/>
      <c r="V34" s="29"/>
    </row>
    <row r="35" spans="2:22">
      <c r="B35" s="22">
        <v>28</v>
      </c>
      <c r="C35" s="23"/>
      <c r="D35" s="24"/>
      <c r="E35" s="24"/>
      <c r="F35" s="14"/>
      <c r="G35" s="24"/>
      <c r="H35" s="15"/>
      <c r="I35" s="25"/>
      <c r="J35" s="25"/>
      <c r="K35" s="25"/>
      <c r="L35" s="16"/>
      <c r="M35" s="39"/>
      <c r="N35" s="26"/>
      <c r="O35" s="26"/>
      <c r="P35" s="26"/>
      <c r="Q35" s="26"/>
      <c r="R35" s="26"/>
      <c r="S35" s="26"/>
      <c r="T35" s="26"/>
      <c r="U35" s="26"/>
      <c r="V35" s="29"/>
    </row>
    <row r="36" spans="2:22">
      <c r="B36" s="22">
        <v>29</v>
      </c>
      <c r="C36" s="23"/>
      <c r="D36" s="24"/>
      <c r="E36" s="24"/>
      <c r="F36" s="14"/>
      <c r="G36" s="24"/>
      <c r="H36" s="15"/>
      <c r="I36" s="25"/>
      <c r="J36" s="25"/>
      <c r="K36" s="25"/>
      <c r="L36" s="16"/>
      <c r="M36" s="39"/>
      <c r="N36" s="26"/>
      <c r="O36" s="26"/>
      <c r="P36" s="26"/>
      <c r="Q36" s="26"/>
      <c r="R36" s="26"/>
      <c r="S36" s="26"/>
      <c r="T36" s="26"/>
      <c r="U36" s="26"/>
      <c r="V36" s="29"/>
    </row>
    <row r="37" spans="2:22">
      <c r="B37" s="22">
        <v>30</v>
      </c>
      <c r="C37" s="23"/>
      <c r="D37" s="24"/>
      <c r="E37" s="24"/>
      <c r="F37" s="14"/>
      <c r="G37" s="24"/>
      <c r="H37" s="15"/>
      <c r="I37" s="25"/>
      <c r="J37" s="25"/>
      <c r="K37" s="25"/>
      <c r="L37" s="16"/>
      <c r="M37" s="39"/>
      <c r="N37" s="26"/>
      <c r="O37" s="26"/>
      <c r="P37" s="26"/>
      <c r="Q37" s="26"/>
      <c r="R37" s="26"/>
      <c r="S37" s="26"/>
      <c r="T37" s="26"/>
      <c r="U37" s="26"/>
      <c r="V37" s="29"/>
    </row>
    <row r="38" spans="2:22">
      <c r="B38" s="22">
        <v>31</v>
      </c>
      <c r="C38" s="23"/>
      <c r="D38" s="24"/>
      <c r="E38" s="24"/>
      <c r="F38" s="14"/>
      <c r="G38" s="24"/>
      <c r="H38" s="15"/>
      <c r="I38" s="25"/>
      <c r="J38" s="25"/>
      <c r="K38" s="25"/>
      <c r="L38" s="16"/>
      <c r="M38" s="39"/>
      <c r="N38" s="26"/>
      <c r="O38" s="26"/>
      <c r="P38" s="26"/>
      <c r="Q38" s="26"/>
      <c r="R38" s="26"/>
      <c r="S38" s="26"/>
      <c r="T38" s="26"/>
      <c r="U38" s="26"/>
      <c r="V38" s="29"/>
    </row>
    <row r="39" spans="2:22">
      <c r="B39" s="22">
        <v>32</v>
      </c>
      <c r="C39" s="23"/>
      <c r="D39" s="24"/>
      <c r="E39" s="24"/>
      <c r="F39" s="14"/>
      <c r="G39" s="24"/>
      <c r="H39" s="15"/>
      <c r="I39" s="25"/>
      <c r="J39" s="25"/>
      <c r="K39" s="25"/>
      <c r="L39" s="16"/>
      <c r="M39" s="39"/>
      <c r="N39" s="26"/>
      <c r="O39" s="26"/>
      <c r="P39" s="26"/>
      <c r="Q39" s="26"/>
      <c r="R39" s="26"/>
      <c r="S39" s="26"/>
      <c r="T39" s="26"/>
      <c r="U39" s="26"/>
      <c r="V39" s="29"/>
    </row>
    <row r="40" spans="2:22">
      <c r="B40" s="22">
        <v>33</v>
      </c>
      <c r="C40" s="23"/>
      <c r="D40" s="24"/>
      <c r="E40" s="24"/>
      <c r="F40" s="14"/>
      <c r="G40" s="24"/>
      <c r="H40" s="15"/>
      <c r="I40" s="25"/>
      <c r="J40" s="25"/>
      <c r="K40" s="25"/>
      <c r="L40" s="16"/>
      <c r="M40" s="39"/>
      <c r="N40" s="26"/>
      <c r="O40" s="26"/>
      <c r="P40" s="26"/>
      <c r="Q40" s="26"/>
      <c r="R40" s="26"/>
      <c r="S40" s="26"/>
      <c r="T40" s="26"/>
      <c r="U40" s="26"/>
      <c r="V40" s="29"/>
    </row>
    <row r="41" spans="2:22">
      <c r="B41" s="22">
        <v>34</v>
      </c>
      <c r="C41" s="23"/>
      <c r="D41" s="24"/>
      <c r="E41" s="24"/>
      <c r="F41" s="14"/>
      <c r="G41" s="24"/>
      <c r="H41" s="15"/>
      <c r="I41" s="25"/>
      <c r="J41" s="25"/>
      <c r="K41" s="25"/>
      <c r="L41" s="16"/>
      <c r="M41" s="39"/>
      <c r="N41" s="26"/>
      <c r="O41" s="26"/>
      <c r="P41" s="26"/>
      <c r="Q41" s="26"/>
      <c r="R41" s="26"/>
      <c r="S41" s="26"/>
      <c r="T41" s="26"/>
      <c r="U41" s="26"/>
      <c r="V41" s="29"/>
    </row>
    <row r="42" spans="2:22">
      <c r="B42" s="22">
        <v>35</v>
      </c>
      <c r="C42" s="23"/>
      <c r="D42" s="24"/>
      <c r="E42" s="24"/>
      <c r="F42" s="14"/>
      <c r="G42" s="24"/>
      <c r="H42" s="15"/>
      <c r="I42" s="25"/>
      <c r="J42" s="25"/>
      <c r="K42" s="25"/>
      <c r="L42" s="16"/>
      <c r="M42" s="39"/>
      <c r="N42" s="26"/>
      <c r="O42" s="26"/>
      <c r="P42" s="26"/>
      <c r="Q42" s="26"/>
      <c r="R42" s="26"/>
      <c r="S42" s="26"/>
      <c r="T42" s="26"/>
      <c r="U42" s="26"/>
      <c r="V42" s="29"/>
    </row>
    <row r="43" spans="2:22">
      <c r="B43" s="22">
        <v>36</v>
      </c>
      <c r="C43" s="23"/>
      <c r="D43" s="24"/>
      <c r="E43" s="24"/>
      <c r="F43" s="14"/>
      <c r="G43" s="24"/>
      <c r="H43" s="15"/>
      <c r="I43" s="25"/>
      <c r="J43" s="25"/>
      <c r="K43" s="25"/>
      <c r="L43" s="16"/>
      <c r="M43" s="39"/>
      <c r="N43" s="26"/>
      <c r="O43" s="26"/>
      <c r="P43" s="26"/>
      <c r="Q43" s="26"/>
      <c r="R43" s="26"/>
      <c r="S43" s="26"/>
      <c r="T43" s="26"/>
      <c r="U43" s="26"/>
      <c r="V43" s="29"/>
    </row>
    <row r="44" spans="2:22">
      <c r="B44" s="22">
        <v>37</v>
      </c>
      <c r="C44" s="23"/>
      <c r="D44" s="24"/>
      <c r="E44" s="24"/>
      <c r="F44" s="14"/>
      <c r="G44" s="24"/>
      <c r="H44" s="15"/>
      <c r="I44" s="25"/>
      <c r="J44" s="25"/>
      <c r="K44" s="25"/>
      <c r="L44" s="16"/>
      <c r="M44" s="39"/>
      <c r="N44" s="26"/>
      <c r="O44" s="26"/>
      <c r="P44" s="26"/>
      <c r="Q44" s="26"/>
      <c r="R44" s="26"/>
      <c r="S44" s="26"/>
      <c r="T44" s="26"/>
      <c r="U44" s="26"/>
      <c r="V44" s="29"/>
    </row>
    <row r="45" spans="2:22">
      <c r="B45" s="22">
        <v>38</v>
      </c>
      <c r="C45" s="23"/>
      <c r="D45" s="24"/>
      <c r="E45" s="24"/>
      <c r="F45" s="14"/>
      <c r="G45" s="24"/>
      <c r="H45" s="15"/>
      <c r="I45" s="25"/>
      <c r="J45" s="25"/>
      <c r="K45" s="25"/>
      <c r="L45" s="16"/>
      <c r="M45" s="39"/>
      <c r="N45" s="26"/>
      <c r="O45" s="26"/>
      <c r="P45" s="26"/>
      <c r="Q45" s="26"/>
      <c r="R45" s="26"/>
      <c r="S45" s="26"/>
      <c r="T45" s="26"/>
      <c r="U45" s="26"/>
      <c r="V45" s="29"/>
    </row>
    <row r="46" spans="2:22">
      <c r="B46" s="22">
        <v>39</v>
      </c>
      <c r="C46" s="23"/>
      <c r="D46" s="24"/>
      <c r="E46" s="24"/>
      <c r="F46" s="14"/>
      <c r="G46" s="24"/>
      <c r="H46" s="15"/>
      <c r="I46" s="25"/>
      <c r="J46" s="25"/>
      <c r="K46" s="25"/>
      <c r="L46" s="16"/>
      <c r="M46" s="39"/>
      <c r="N46" s="26"/>
      <c r="O46" s="26"/>
      <c r="P46" s="26"/>
      <c r="Q46" s="26"/>
      <c r="R46" s="26"/>
      <c r="S46" s="26"/>
      <c r="T46" s="26"/>
      <c r="U46" s="26"/>
      <c r="V46" s="29"/>
    </row>
    <row r="47" spans="2:22">
      <c r="B47" s="22">
        <v>40</v>
      </c>
      <c r="C47" s="23"/>
      <c r="D47" s="24"/>
      <c r="E47" s="24"/>
      <c r="F47" s="14"/>
      <c r="G47" s="24"/>
      <c r="H47" s="15"/>
      <c r="I47" s="25"/>
      <c r="J47" s="25"/>
      <c r="K47" s="25"/>
      <c r="L47" s="16"/>
      <c r="M47" s="39"/>
      <c r="N47" s="26"/>
      <c r="O47" s="26"/>
      <c r="P47" s="26"/>
      <c r="Q47" s="26"/>
      <c r="R47" s="26"/>
      <c r="S47" s="26"/>
      <c r="T47" s="26"/>
      <c r="U47" s="26"/>
      <c r="V47" s="29"/>
    </row>
    <row r="48" spans="2:22">
      <c r="B48" s="22">
        <v>41</v>
      </c>
      <c r="C48" s="23"/>
      <c r="D48" s="24"/>
      <c r="E48" s="24"/>
      <c r="F48" s="14"/>
      <c r="G48" s="24"/>
      <c r="H48" s="15"/>
      <c r="I48" s="25"/>
      <c r="J48" s="25"/>
      <c r="K48" s="25"/>
      <c r="L48" s="16"/>
      <c r="M48" s="39"/>
      <c r="N48" s="26"/>
      <c r="O48" s="26"/>
      <c r="P48" s="26"/>
      <c r="Q48" s="26"/>
      <c r="R48" s="26"/>
      <c r="S48" s="26"/>
      <c r="T48" s="26"/>
      <c r="U48" s="26"/>
      <c r="V48" s="29"/>
    </row>
    <row r="49" spans="2:22">
      <c r="B49" s="22">
        <v>42</v>
      </c>
      <c r="C49" s="23"/>
      <c r="D49" s="24"/>
      <c r="E49" s="24"/>
      <c r="F49" s="14"/>
      <c r="G49" s="24"/>
      <c r="H49" s="15"/>
      <c r="I49" s="25"/>
      <c r="J49" s="25"/>
      <c r="K49" s="25"/>
      <c r="L49" s="16"/>
      <c r="M49" s="39"/>
      <c r="N49" s="26"/>
      <c r="O49" s="26"/>
      <c r="P49" s="26"/>
      <c r="Q49" s="26"/>
      <c r="R49" s="26"/>
      <c r="S49" s="26"/>
      <c r="T49" s="26"/>
      <c r="U49" s="26"/>
      <c r="V49" s="29"/>
    </row>
    <row r="50" spans="2:22">
      <c r="B50" s="22">
        <v>43</v>
      </c>
      <c r="C50" s="23"/>
      <c r="D50" s="24"/>
      <c r="E50" s="24"/>
      <c r="F50" s="14"/>
      <c r="G50" s="24"/>
      <c r="H50" s="15"/>
      <c r="I50" s="25"/>
      <c r="J50" s="25"/>
      <c r="K50" s="25"/>
      <c r="L50" s="16"/>
      <c r="M50" s="39"/>
      <c r="N50" s="26"/>
      <c r="O50" s="26"/>
      <c r="P50" s="26"/>
      <c r="Q50" s="26"/>
      <c r="R50" s="26"/>
      <c r="S50" s="26"/>
      <c r="T50" s="26"/>
      <c r="U50" s="26"/>
      <c r="V50" s="29"/>
    </row>
    <row r="51" spans="2:22">
      <c r="B51" s="22">
        <v>44</v>
      </c>
      <c r="C51" s="23"/>
      <c r="D51" s="24"/>
      <c r="E51" s="24"/>
      <c r="F51" s="14"/>
      <c r="G51" s="24"/>
      <c r="H51" s="15"/>
      <c r="I51" s="25"/>
      <c r="J51" s="25"/>
      <c r="K51" s="25"/>
      <c r="L51" s="16"/>
      <c r="M51" s="39"/>
      <c r="N51" s="26"/>
      <c r="O51" s="26"/>
      <c r="P51" s="26"/>
      <c r="Q51" s="26"/>
      <c r="R51" s="26"/>
      <c r="S51" s="26"/>
      <c r="T51" s="26"/>
      <c r="U51" s="26"/>
      <c r="V51" s="29"/>
    </row>
    <row r="52" spans="2:22">
      <c r="B52" s="22">
        <v>45</v>
      </c>
      <c r="C52" s="23"/>
      <c r="D52" s="24"/>
      <c r="E52" s="24"/>
      <c r="F52" s="14"/>
      <c r="G52" s="24"/>
      <c r="H52" s="15"/>
      <c r="I52" s="25"/>
      <c r="J52" s="25"/>
      <c r="K52" s="25"/>
      <c r="L52" s="16"/>
      <c r="M52" s="39"/>
      <c r="N52" s="26"/>
      <c r="O52" s="26"/>
      <c r="P52" s="26"/>
      <c r="Q52" s="26"/>
      <c r="R52" s="26"/>
      <c r="S52" s="26"/>
      <c r="T52" s="26"/>
      <c r="U52" s="26"/>
      <c r="V52" s="29"/>
    </row>
    <row r="53" spans="2:22">
      <c r="B53" s="22">
        <v>46</v>
      </c>
      <c r="C53" s="23"/>
      <c r="D53" s="24"/>
      <c r="E53" s="24"/>
      <c r="F53" s="14"/>
      <c r="G53" s="24"/>
      <c r="H53" s="15"/>
      <c r="I53" s="25"/>
      <c r="J53" s="25"/>
      <c r="K53" s="25"/>
      <c r="L53" s="16"/>
      <c r="M53" s="39"/>
      <c r="N53" s="26"/>
      <c r="O53" s="26"/>
      <c r="P53" s="26"/>
      <c r="Q53" s="26"/>
      <c r="R53" s="26"/>
      <c r="S53" s="26"/>
      <c r="T53" s="26"/>
      <c r="U53" s="26"/>
      <c r="V53" s="29"/>
    </row>
    <row r="54" spans="2:22">
      <c r="B54" s="22">
        <v>47</v>
      </c>
      <c r="C54" s="23"/>
      <c r="D54" s="24"/>
      <c r="E54" s="24"/>
      <c r="F54" s="14"/>
      <c r="G54" s="24"/>
      <c r="H54" s="15"/>
      <c r="I54" s="25"/>
      <c r="J54" s="25"/>
      <c r="K54" s="25"/>
      <c r="L54" s="16"/>
      <c r="M54" s="39"/>
      <c r="N54" s="26"/>
      <c r="O54" s="26"/>
      <c r="P54" s="26"/>
      <c r="Q54" s="26"/>
      <c r="R54" s="26"/>
      <c r="S54" s="26"/>
      <c r="T54" s="26"/>
      <c r="U54" s="26"/>
      <c r="V54" s="29"/>
    </row>
    <row r="55" spans="2:22">
      <c r="B55" s="22">
        <v>48</v>
      </c>
      <c r="C55" s="23"/>
      <c r="D55" s="24"/>
      <c r="E55" s="24"/>
      <c r="F55" s="14"/>
      <c r="G55" s="24"/>
      <c r="H55" s="15"/>
      <c r="I55" s="25"/>
      <c r="J55" s="25"/>
      <c r="K55" s="25"/>
      <c r="L55" s="16"/>
      <c r="M55" s="39"/>
      <c r="N55" s="26"/>
      <c r="O55" s="26"/>
      <c r="P55" s="26"/>
      <c r="Q55" s="26"/>
      <c r="R55" s="26"/>
      <c r="S55" s="26"/>
      <c r="T55" s="26"/>
      <c r="U55" s="26"/>
      <c r="V55" s="29"/>
    </row>
    <row r="56" spans="2:22">
      <c r="B56" s="22">
        <v>49</v>
      </c>
      <c r="C56" s="23"/>
      <c r="D56" s="24"/>
      <c r="E56" s="24"/>
      <c r="F56" s="14"/>
      <c r="G56" s="24"/>
      <c r="H56" s="15"/>
      <c r="I56" s="25"/>
      <c r="J56" s="25"/>
      <c r="K56" s="25"/>
      <c r="L56" s="16"/>
      <c r="M56" s="39"/>
      <c r="N56" s="26"/>
      <c r="O56" s="26"/>
      <c r="P56" s="26"/>
      <c r="Q56" s="26"/>
      <c r="R56" s="26"/>
      <c r="S56" s="26"/>
      <c r="T56" s="26"/>
      <c r="U56" s="26"/>
      <c r="V56" s="29"/>
    </row>
    <row r="57" spans="2:22">
      <c r="B57" s="22">
        <v>50</v>
      </c>
      <c r="C57" s="23"/>
      <c r="D57" s="24"/>
      <c r="E57" s="24"/>
      <c r="F57" s="14"/>
      <c r="G57" s="24"/>
      <c r="H57" s="15"/>
      <c r="I57" s="25"/>
      <c r="J57" s="25"/>
      <c r="K57" s="25"/>
      <c r="L57" s="16"/>
      <c r="M57" s="39"/>
      <c r="N57" s="26"/>
      <c r="O57" s="26"/>
      <c r="P57" s="26"/>
      <c r="Q57" s="26"/>
      <c r="R57" s="26"/>
      <c r="S57" s="26"/>
      <c r="T57" s="26"/>
      <c r="U57" s="26"/>
      <c r="V57" s="29"/>
    </row>
    <row r="58" spans="2:22">
      <c r="B58" s="22">
        <v>51</v>
      </c>
      <c r="C58" s="23"/>
      <c r="D58" s="24"/>
      <c r="E58" s="24"/>
      <c r="F58" s="14"/>
      <c r="G58" s="24"/>
      <c r="H58" s="15"/>
      <c r="I58" s="25"/>
      <c r="J58" s="25"/>
      <c r="K58" s="25"/>
      <c r="L58" s="16"/>
      <c r="M58" s="39"/>
      <c r="N58" s="26"/>
      <c r="O58" s="26"/>
      <c r="P58" s="26"/>
      <c r="Q58" s="26"/>
      <c r="R58" s="26"/>
      <c r="S58" s="26"/>
      <c r="T58" s="26"/>
      <c r="U58" s="26"/>
      <c r="V58" s="29"/>
    </row>
    <row r="59" spans="2:22">
      <c r="B59" s="22">
        <v>52</v>
      </c>
      <c r="C59" s="23"/>
      <c r="D59" s="24"/>
      <c r="E59" s="24"/>
      <c r="F59" s="14"/>
      <c r="G59" s="24"/>
      <c r="H59" s="15"/>
      <c r="I59" s="25"/>
      <c r="J59" s="25"/>
      <c r="K59" s="25"/>
      <c r="L59" s="16"/>
      <c r="M59" s="39"/>
      <c r="N59" s="26"/>
      <c r="O59" s="26"/>
      <c r="P59" s="26"/>
      <c r="Q59" s="26"/>
      <c r="R59" s="26"/>
      <c r="S59" s="26"/>
      <c r="T59" s="26"/>
      <c r="U59" s="26"/>
      <c r="V59" s="29"/>
    </row>
    <row r="60" spans="2:22">
      <c r="B60" s="22">
        <v>53</v>
      </c>
      <c r="C60" s="23"/>
      <c r="D60" s="24"/>
      <c r="E60" s="24"/>
      <c r="F60" s="14"/>
      <c r="G60" s="24"/>
      <c r="H60" s="15"/>
      <c r="I60" s="25"/>
      <c r="J60" s="25"/>
      <c r="K60" s="25"/>
      <c r="L60" s="16"/>
      <c r="M60" s="39"/>
      <c r="N60" s="26"/>
      <c r="O60" s="26"/>
      <c r="P60" s="26"/>
      <c r="Q60" s="26"/>
      <c r="R60" s="26"/>
      <c r="S60" s="26"/>
      <c r="T60" s="26"/>
      <c r="U60" s="26"/>
      <c r="V60" s="29"/>
    </row>
    <row r="61" spans="2:22">
      <c r="B61" s="22">
        <v>54</v>
      </c>
      <c r="C61" s="23"/>
      <c r="D61" s="24"/>
      <c r="E61" s="24"/>
      <c r="F61" s="14"/>
      <c r="G61" s="24"/>
      <c r="H61" s="15"/>
      <c r="I61" s="25"/>
      <c r="J61" s="25"/>
      <c r="K61" s="25"/>
      <c r="L61" s="16"/>
      <c r="M61" s="39"/>
      <c r="N61" s="26"/>
      <c r="O61" s="26"/>
      <c r="P61" s="26"/>
      <c r="Q61" s="26"/>
      <c r="R61" s="26"/>
      <c r="S61" s="26"/>
      <c r="T61" s="26"/>
      <c r="U61" s="26"/>
      <c r="V61" s="29"/>
    </row>
    <row r="62" spans="2:22">
      <c r="B62" s="22">
        <v>55</v>
      </c>
      <c r="C62" s="23"/>
      <c r="D62" s="24"/>
      <c r="E62" s="24"/>
      <c r="F62" s="14"/>
      <c r="G62" s="24"/>
      <c r="H62" s="15"/>
      <c r="I62" s="25"/>
      <c r="J62" s="25"/>
      <c r="K62" s="25"/>
      <c r="L62" s="16"/>
      <c r="M62" s="39"/>
      <c r="N62" s="26"/>
      <c r="O62" s="26"/>
      <c r="P62" s="26"/>
      <c r="Q62" s="26"/>
      <c r="R62" s="26"/>
      <c r="S62" s="26"/>
      <c r="T62" s="26"/>
      <c r="U62" s="26"/>
      <c r="V62" s="29"/>
    </row>
    <row r="63" spans="2:22">
      <c r="B63" s="22">
        <v>56</v>
      </c>
      <c r="C63" s="23"/>
      <c r="D63" s="24"/>
      <c r="E63" s="24"/>
      <c r="F63" s="14"/>
      <c r="G63" s="24"/>
      <c r="H63" s="15"/>
      <c r="I63" s="25"/>
      <c r="J63" s="25"/>
      <c r="K63" s="25"/>
      <c r="L63" s="16"/>
      <c r="M63" s="39"/>
      <c r="N63" s="26"/>
      <c r="O63" s="26"/>
      <c r="P63" s="26"/>
      <c r="Q63" s="26"/>
      <c r="R63" s="26"/>
      <c r="S63" s="26"/>
      <c r="T63" s="26"/>
      <c r="U63" s="26"/>
      <c r="V63" s="29"/>
    </row>
    <row r="64" spans="2:22">
      <c r="B64" s="22">
        <v>57</v>
      </c>
      <c r="C64" s="23"/>
      <c r="D64" s="24"/>
      <c r="E64" s="24"/>
      <c r="F64" s="14"/>
      <c r="G64" s="24"/>
      <c r="H64" s="15"/>
      <c r="I64" s="25"/>
      <c r="J64" s="25"/>
      <c r="K64" s="25"/>
      <c r="L64" s="16"/>
      <c r="M64" s="39"/>
      <c r="N64" s="26"/>
      <c r="O64" s="26"/>
      <c r="P64" s="26"/>
      <c r="Q64" s="26"/>
      <c r="R64" s="26"/>
      <c r="S64" s="26"/>
      <c r="T64" s="26"/>
      <c r="U64" s="26"/>
      <c r="V64" s="29"/>
    </row>
    <row r="65" spans="2:22">
      <c r="B65" s="22">
        <v>58</v>
      </c>
      <c r="C65" s="23"/>
      <c r="D65" s="24"/>
      <c r="E65" s="24"/>
      <c r="F65" s="14"/>
      <c r="G65" s="24"/>
      <c r="H65" s="15"/>
      <c r="I65" s="25"/>
      <c r="J65" s="25"/>
      <c r="K65" s="25"/>
      <c r="L65" s="16"/>
      <c r="M65" s="39"/>
      <c r="N65" s="26"/>
      <c r="O65" s="26"/>
      <c r="P65" s="26"/>
      <c r="Q65" s="26"/>
      <c r="R65" s="26"/>
      <c r="S65" s="26"/>
      <c r="T65" s="26"/>
      <c r="U65" s="26"/>
      <c r="V65" s="29"/>
    </row>
    <row r="66" spans="2:22">
      <c r="B66" s="22">
        <v>59</v>
      </c>
      <c r="C66" s="23"/>
      <c r="D66" s="24"/>
      <c r="E66" s="24"/>
      <c r="F66" s="14"/>
      <c r="G66" s="24"/>
      <c r="H66" s="15"/>
      <c r="I66" s="25"/>
      <c r="J66" s="25"/>
      <c r="K66" s="25"/>
      <c r="L66" s="16"/>
      <c r="M66" s="39"/>
      <c r="N66" s="26"/>
      <c r="O66" s="26"/>
      <c r="P66" s="26"/>
      <c r="Q66" s="26"/>
      <c r="R66" s="26"/>
      <c r="S66" s="26"/>
      <c r="T66" s="26"/>
      <c r="U66" s="26"/>
      <c r="V66" s="29"/>
    </row>
    <row r="67" spans="2:22">
      <c r="B67" s="22">
        <v>60</v>
      </c>
      <c r="C67" s="23"/>
      <c r="D67" s="24"/>
      <c r="E67" s="24"/>
      <c r="F67" s="14"/>
      <c r="G67" s="24"/>
      <c r="H67" s="15"/>
      <c r="I67" s="25"/>
      <c r="J67" s="25"/>
      <c r="K67" s="25"/>
      <c r="L67" s="16"/>
      <c r="M67" s="39"/>
      <c r="N67" s="26"/>
      <c r="O67" s="26"/>
      <c r="P67" s="26"/>
      <c r="Q67" s="26"/>
      <c r="R67" s="26"/>
      <c r="S67" s="26"/>
      <c r="T67" s="26"/>
      <c r="U67" s="26"/>
      <c r="V67" s="29"/>
    </row>
    <row r="68" spans="2:22">
      <c r="B68" s="22">
        <v>61</v>
      </c>
      <c r="C68" s="23"/>
      <c r="D68" s="24"/>
      <c r="E68" s="24"/>
      <c r="F68" s="14"/>
      <c r="G68" s="24"/>
      <c r="H68" s="15"/>
      <c r="I68" s="25"/>
      <c r="J68" s="25"/>
      <c r="K68" s="25"/>
      <c r="L68" s="16"/>
      <c r="M68" s="39"/>
      <c r="N68" s="26"/>
      <c r="O68" s="26"/>
      <c r="P68" s="26"/>
      <c r="Q68" s="26"/>
      <c r="R68" s="26"/>
      <c r="S68" s="26"/>
      <c r="T68" s="26"/>
      <c r="U68" s="26"/>
      <c r="V68" s="29"/>
    </row>
    <row r="69" spans="2:22">
      <c r="B69" s="22">
        <v>62</v>
      </c>
      <c r="C69" s="23"/>
      <c r="D69" s="24"/>
      <c r="E69" s="24"/>
      <c r="F69" s="14"/>
      <c r="G69" s="24"/>
      <c r="H69" s="15"/>
      <c r="I69" s="25"/>
      <c r="J69" s="25"/>
      <c r="K69" s="25"/>
      <c r="L69" s="16"/>
      <c r="M69" s="39"/>
      <c r="N69" s="26"/>
      <c r="O69" s="26"/>
      <c r="P69" s="26"/>
      <c r="Q69" s="26"/>
      <c r="R69" s="26"/>
      <c r="S69" s="26"/>
      <c r="T69" s="26"/>
      <c r="U69" s="26"/>
      <c r="V69" s="29"/>
    </row>
    <row r="70" spans="2:22">
      <c r="B70" s="22">
        <v>63</v>
      </c>
      <c r="C70" s="23"/>
      <c r="D70" s="24"/>
      <c r="E70" s="24"/>
      <c r="F70" s="14"/>
      <c r="G70" s="24"/>
      <c r="H70" s="15"/>
      <c r="I70" s="25"/>
      <c r="J70" s="25"/>
      <c r="K70" s="25"/>
      <c r="L70" s="16"/>
      <c r="M70" s="39"/>
      <c r="N70" s="26"/>
      <c r="O70" s="26"/>
      <c r="P70" s="26"/>
      <c r="Q70" s="26"/>
      <c r="R70" s="26"/>
      <c r="S70" s="26"/>
      <c r="T70" s="26"/>
      <c r="U70" s="26"/>
      <c r="V70" s="29"/>
    </row>
    <row r="71" spans="2:22">
      <c r="B71" s="22">
        <v>64</v>
      </c>
      <c r="C71" s="23"/>
      <c r="D71" s="24"/>
      <c r="E71" s="24"/>
      <c r="F71" s="14"/>
      <c r="G71" s="24"/>
      <c r="H71" s="15"/>
      <c r="I71" s="25"/>
      <c r="J71" s="25"/>
      <c r="K71" s="25"/>
      <c r="L71" s="16"/>
      <c r="M71" s="39"/>
      <c r="N71" s="26"/>
      <c r="O71" s="26"/>
      <c r="P71" s="26"/>
      <c r="Q71" s="26"/>
      <c r="R71" s="26"/>
      <c r="S71" s="26"/>
      <c r="T71" s="26"/>
      <c r="U71" s="26"/>
      <c r="V71" s="29"/>
    </row>
    <row r="72" spans="2:22">
      <c r="B72" s="22">
        <v>65</v>
      </c>
      <c r="C72" s="23"/>
      <c r="D72" s="24"/>
      <c r="E72" s="24"/>
      <c r="F72" s="14"/>
      <c r="G72" s="24"/>
      <c r="H72" s="15"/>
      <c r="I72" s="25"/>
      <c r="J72" s="25"/>
      <c r="K72" s="25"/>
      <c r="L72" s="16"/>
      <c r="M72" s="39"/>
      <c r="N72" s="26"/>
      <c r="O72" s="26"/>
      <c r="P72" s="26"/>
      <c r="Q72" s="26"/>
      <c r="R72" s="26"/>
      <c r="S72" s="26"/>
      <c r="T72" s="26"/>
      <c r="U72" s="26"/>
      <c r="V72" s="29"/>
    </row>
    <row r="73" spans="2:22">
      <c r="B73" s="22">
        <v>66</v>
      </c>
      <c r="C73" s="23"/>
      <c r="D73" s="24"/>
      <c r="E73" s="24"/>
      <c r="F73" s="14"/>
      <c r="G73" s="24"/>
      <c r="H73" s="15"/>
      <c r="I73" s="25"/>
      <c r="J73" s="25"/>
      <c r="K73" s="25"/>
      <c r="L73" s="16"/>
      <c r="M73" s="39"/>
      <c r="N73" s="26"/>
      <c r="O73" s="26"/>
      <c r="P73" s="26"/>
      <c r="Q73" s="26"/>
      <c r="R73" s="26"/>
      <c r="S73" s="26"/>
      <c r="T73" s="26"/>
      <c r="U73" s="26"/>
      <c r="V73" s="29"/>
    </row>
    <row r="74" spans="2:22">
      <c r="B74" s="22">
        <v>67</v>
      </c>
      <c r="C74" s="23"/>
      <c r="D74" s="24"/>
      <c r="E74" s="24"/>
      <c r="F74" s="14"/>
      <c r="G74" s="24"/>
      <c r="H74" s="15"/>
      <c r="I74" s="25"/>
      <c r="J74" s="25"/>
      <c r="K74" s="25"/>
      <c r="L74" s="16"/>
      <c r="M74" s="39"/>
      <c r="N74" s="26"/>
      <c r="O74" s="26"/>
      <c r="P74" s="26"/>
      <c r="Q74" s="26"/>
      <c r="R74" s="26"/>
      <c r="S74" s="26"/>
      <c r="T74" s="26"/>
      <c r="U74" s="26"/>
      <c r="V74" s="29"/>
    </row>
    <row r="75" spans="2:22">
      <c r="B75" s="22">
        <v>68</v>
      </c>
      <c r="C75" s="23"/>
      <c r="D75" s="24"/>
      <c r="E75" s="24"/>
      <c r="F75" s="14"/>
      <c r="G75" s="24"/>
      <c r="H75" s="15"/>
      <c r="I75" s="25"/>
      <c r="J75" s="25"/>
      <c r="K75" s="25"/>
      <c r="L75" s="16"/>
      <c r="M75" s="39"/>
      <c r="N75" s="26"/>
      <c r="O75" s="26"/>
      <c r="P75" s="26"/>
      <c r="Q75" s="26"/>
      <c r="R75" s="26"/>
      <c r="S75" s="26"/>
      <c r="T75" s="26"/>
      <c r="U75" s="26"/>
      <c r="V75" s="29"/>
    </row>
    <row r="76" spans="2:22">
      <c r="B76" s="22">
        <v>69</v>
      </c>
      <c r="C76" s="23"/>
      <c r="D76" s="24"/>
      <c r="E76" s="24"/>
      <c r="F76" s="14"/>
      <c r="G76" s="24"/>
      <c r="H76" s="15"/>
      <c r="I76" s="25"/>
      <c r="J76" s="25"/>
      <c r="K76" s="25"/>
      <c r="L76" s="16"/>
      <c r="M76" s="39"/>
      <c r="N76" s="26"/>
      <c r="O76" s="26"/>
      <c r="P76" s="26"/>
      <c r="Q76" s="26"/>
      <c r="R76" s="26"/>
      <c r="S76" s="26"/>
      <c r="T76" s="26"/>
      <c r="U76" s="26"/>
      <c r="V76" s="29"/>
    </row>
    <row r="77" spans="2:22">
      <c r="B77" s="22">
        <v>70</v>
      </c>
      <c r="C77" s="23"/>
      <c r="D77" s="24"/>
      <c r="E77" s="24"/>
      <c r="F77" s="14"/>
      <c r="G77" s="24"/>
      <c r="H77" s="15"/>
      <c r="I77" s="25"/>
      <c r="J77" s="25"/>
      <c r="K77" s="25"/>
      <c r="L77" s="16"/>
      <c r="M77" s="39"/>
      <c r="N77" s="26"/>
      <c r="O77" s="26"/>
      <c r="P77" s="26"/>
      <c r="Q77" s="26"/>
      <c r="R77" s="26"/>
      <c r="S77" s="26"/>
      <c r="T77" s="26"/>
      <c r="U77" s="26"/>
      <c r="V77" s="29"/>
    </row>
    <row r="78" spans="2:22">
      <c r="B78" s="22">
        <v>71</v>
      </c>
      <c r="C78" s="23"/>
      <c r="D78" s="24"/>
      <c r="E78" s="24"/>
      <c r="F78" s="14"/>
      <c r="G78" s="24"/>
      <c r="H78" s="15"/>
      <c r="I78" s="25"/>
      <c r="J78" s="25"/>
      <c r="K78" s="25"/>
      <c r="L78" s="16"/>
      <c r="M78" s="39"/>
      <c r="N78" s="26"/>
      <c r="O78" s="26"/>
      <c r="P78" s="26"/>
      <c r="Q78" s="26"/>
      <c r="R78" s="26"/>
      <c r="S78" s="26"/>
      <c r="T78" s="26"/>
      <c r="U78" s="26"/>
      <c r="V78" s="29"/>
    </row>
    <row r="79" spans="2:22">
      <c r="B79" s="22">
        <v>72</v>
      </c>
      <c r="C79" s="23"/>
      <c r="D79" s="24"/>
      <c r="E79" s="24"/>
      <c r="F79" s="14"/>
      <c r="G79" s="24"/>
      <c r="H79" s="15"/>
      <c r="I79" s="25"/>
      <c r="J79" s="25"/>
      <c r="K79" s="25"/>
      <c r="L79" s="16"/>
      <c r="M79" s="39"/>
      <c r="N79" s="26"/>
      <c r="O79" s="26"/>
      <c r="P79" s="26"/>
      <c r="Q79" s="26"/>
      <c r="R79" s="26"/>
      <c r="S79" s="26"/>
      <c r="T79" s="26"/>
      <c r="U79" s="26"/>
      <c r="V79" s="29"/>
    </row>
    <row r="80" spans="2:22">
      <c r="B80" s="22">
        <v>73</v>
      </c>
      <c r="C80" s="23"/>
      <c r="D80" s="24"/>
      <c r="E80" s="24"/>
      <c r="F80" s="14"/>
      <c r="G80" s="24"/>
      <c r="H80" s="15"/>
      <c r="I80" s="25"/>
      <c r="J80" s="25"/>
      <c r="K80" s="25"/>
      <c r="L80" s="16"/>
      <c r="M80" s="39"/>
      <c r="N80" s="26"/>
      <c r="O80" s="26"/>
      <c r="P80" s="26"/>
      <c r="Q80" s="26"/>
      <c r="R80" s="26"/>
      <c r="S80" s="26"/>
      <c r="T80" s="26"/>
      <c r="U80" s="26"/>
      <c r="V80" s="29"/>
    </row>
    <row r="81" spans="2:22">
      <c r="B81" s="22">
        <v>74</v>
      </c>
      <c r="C81" s="23"/>
      <c r="D81" s="24"/>
      <c r="E81" s="24"/>
      <c r="F81" s="14"/>
      <c r="G81" s="24"/>
      <c r="H81" s="15"/>
      <c r="I81" s="25"/>
      <c r="J81" s="25"/>
      <c r="K81" s="25"/>
      <c r="L81" s="16"/>
      <c r="M81" s="39"/>
      <c r="N81" s="26"/>
      <c r="O81" s="26"/>
      <c r="P81" s="26"/>
      <c r="Q81" s="26"/>
      <c r="R81" s="26"/>
      <c r="S81" s="26"/>
      <c r="T81" s="26"/>
      <c r="U81" s="26"/>
      <c r="V81" s="29"/>
    </row>
    <row r="82" spans="2:22">
      <c r="B82" s="22">
        <v>75</v>
      </c>
      <c r="C82" s="23"/>
      <c r="D82" s="24"/>
      <c r="E82" s="24"/>
      <c r="F82" s="14"/>
      <c r="G82" s="24"/>
      <c r="H82" s="15"/>
      <c r="I82" s="25"/>
      <c r="J82" s="25"/>
      <c r="K82" s="25"/>
      <c r="L82" s="16"/>
      <c r="M82" s="39"/>
      <c r="N82" s="26"/>
      <c r="O82" s="26"/>
      <c r="P82" s="26"/>
      <c r="Q82" s="26"/>
      <c r="R82" s="26"/>
      <c r="S82" s="26"/>
      <c r="T82" s="26"/>
      <c r="U82" s="26"/>
      <c r="V82" s="29"/>
    </row>
    <row r="83" spans="2:22">
      <c r="B83" s="22">
        <v>76</v>
      </c>
      <c r="C83" s="23"/>
      <c r="D83" s="24"/>
      <c r="E83" s="24"/>
      <c r="F83" s="14"/>
      <c r="G83" s="24"/>
      <c r="H83" s="15"/>
      <c r="I83" s="25"/>
      <c r="J83" s="25"/>
      <c r="K83" s="25"/>
      <c r="L83" s="16"/>
      <c r="M83" s="39"/>
      <c r="N83" s="26"/>
      <c r="O83" s="26"/>
      <c r="P83" s="26"/>
      <c r="Q83" s="26"/>
      <c r="R83" s="26"/>
      <c r="S83" s="26"/>
      <c r="T83" s="26"/>
      <c r="U83" s="26"/>
      <c r="V83" s="29"/>
    </row>
    <row r="84" spans="2:22">
      <c r="B84" s="22">
        <v>77</v>
      </c>
      <c r="C84" s="23"/>
      <c r="D84" s="24"/>
      <c r="E84" s="24"/>
      <c r="F84" s="14"/>
      <c r="G84" s="24"/>
      <c r="H84" s="15"/>
      <c r="I84" s="25"/>
      <c r="J84" s="25"/>
      <c r="K84" s="25"/>
      <c r="L84" s="16"/>
      <c r="M84" s="39"/>
      <c r="N84" s="26"/>
      <c r="O84" s="26"/>
      <c r="P84" s="26"/>
      <c r="Q84" s="26"/>
      <c r="R84" s="26"/>
      <c r="S84" s="26"/>
      <c r="T84" s="26"/>
      <c r="U84" s="26"/>
      <c r="V84" s="29"/>
    </row>
    <row r="85" spans="2:22">
      <c r="B85" s="22">
        <v>78</v>
      </c>
      <c r="C85" s="23"/>
      <c r="D85" s="24"/>
      <c r="E85" s="24"/>
      <c r="F85" s="14"/>
      <c r="G85" s="24"/>
      <c r="H85" s="15"/>
      <c r="I85" s="25"/>
      <c r="J85" s="25"/>
      <c r="K85" s="25"/>
      <c r="L85" s="16"/>
      <c r="M85" s="39"/>
      <c r="N85" s="26"/>
      <c r="O85" s="26"/>
      <c r="P85" s="26"/>
      <c r="Q85" s="26"/>
      <c r="R85" s="26"/>
      <c r="S85" s="26"/>
      <c r="T85" s="26"/>
      <c r="U85" s="26"/>
      <c r="V85" s="29"/>
    </row>
    <row r="86" spans="2:22">
      <c r="B86" s="22">
        <v>79</v>
      </c>
      <c r="C86" s="23"/>
      <c r="D86" s="24"/>
      <c r="E86" s="24"/>
      <c r="F86" s="14"/>
      <c r="G86" s="24"/>
      <c r="H86" s="15"/>
      <c r="I86" s="25"/>
      <c r="J86" s="25"/>
      <c r="K86" s="25"/>
      <c r="L86" s="16"/>
      <c r="M86" s="39"/>
      <c r="N86" s="26"/>
      <c r="O86" s="26"/>
      <c r="P86" s="26"/>
      <c r="Q86" s="26"/>
      <c r="R86" s="26"/>
      <c r="S86" s="26"/>
      <c r="T86" s="26"/>
      <c r="U86" s="26"/>
      <c r="V86" s="29"/>
    </row>
    <row r="87" spans="2:22">
      <c r="B87" s="22">
        <v>80</v>
      </c>
      <c r="C87" s="23"/>
      <c r="D87" s="24"/>
      <c r="E87" s="24"/>
      <c r="F87" s="14"/>
      <c r="G87" s="24"/>
      <c r="H87" s="15"/>
      <c r="I87" s="25"/>
      <c r="J87" s="25"/>
      <c r="K87" s="25"/>
      <c r="L87" s="16"/>
      <c r="M87" s="39"/>
      <c r="N87" s="26"/>
      <c r="O87" s="26"/>
      <c r="P87" s="26"/>
      <c r="Q87" s="26"/>
      <c r="R87" s="26"/>
      <c r="S87" s="26"/>
      <c r="T87" s="26"/>
      <c r="U87" s="26"/>
      <c r="V87" s="29"/>
    </row>
    <row r="88" spans="2:22">
      <c r="B88" s="22">
        <v>81</v>
      </c>
      <c r="C88" s="23"/>
      <c r="D88" s="24"/>
      <c r="E88" s="24"/>
      <c r="F88" s="14"/>
      <c r="G88" s="24"/>
      <c r="H88" s="15"/>
      <c r="I88" s="25"/>
      <c r="J88" s="25"/>
      <c r="K88" s="25"/>
      <c r="L88" s="16"/>
      <c r="M88" s="39"/>
      <c r="N88" s="26"/>
      <c r="O88" s="26"/>
      <c r="P88" s="26"/>
      <c r="Q88" s="26"/>
      <c r="R88" s="26"/>
      <c r="S88" s="26"/>
      <c r="T88" s="26"/>
      <c r="U88" s="26"/>
      <c r="V88" s="29"/>
    </row>
    <row r="89" spans="2:22">
      <c r="B89" s="22">
        <v>82</v>
      </c>
      <c r="C89" s="23"/>
      <c r="D89" s="24"/>
      <c r="E89" s="24"/>
      <c r="F89" s="14"/>
      <c r="G89" s="24"/>
      <c r="H89" s="15"/>
      <c r="I89" s="25"/>
      <c r="J89" s="25"/>
      <c r="K89" s="25"/>
      <c r="L89" s="16"/>
      <c r="M89" s="39"/>
      <c r="N89" s="26"/>
      <c r="O89" s="26"/>
      <c r="P89" s="26"/>
      <c r="Q89" s="26"/>
      <c r="R89" s="26"/>
      <c r="S89" s="26"/>
      <c r="T89" s="26"/>
      <c r="U89" s="26"/>
      <c r="V89" s="29"/>
    </row>
    <row r="90" spans="2:22">
      <c r="B90" s="22">
        <v>83</v>
      </c>
      <c r="C90" s="23"/>
      <c r="D90" s="24"/>
      <c r="E90" s="24"/>
      <c r="F90" s="14"/>
      <c r="G90" s="24"/>
      <c r="H90" s="15"/>
      <c r="I90" s="25"/>
      <c r="J90" s="25"/>
      <c r="K90" s="25"/>
      <c r="L90" s="16"/>
      <c r="M90" s="39"/>
      <c r="N90" s="26"/>
      <c r="O90" s="26"/>
      <c r="P90" s="26"/>
      <c r="Q90" s="26"/>
      <c r="R90" s="26"/>
      <c r="S90" s="26"/>
      <c r="T90" s="26"/>
      <c r="U90" s="26"/>
      <c r="V90" s="29"/>
    </row>
    <row r="91" spans="2:22">
      <c r="B91" s="22">
        <v>84</v>
      </c>
      <c r="C91" s="23"/>
      <c r="D91" s="24"/>
      <c r="E91" s="24"/>
      <c r="F91" s="14"/>
      <c r="G91" s="24"/>
      <c r="H91" s="15"/>
      <c r="I91" s="25"/>
      <c r="J91" s="25"/>
      <c r="K91" s="25"/>
      <c r="L91" s="16"/>
      <c r="M91" s="39"/>
      <c r="N91" s="26"/>
      <c r="O91" s="26"/>
      <c r="P91" s="26"/>
      <c r="Q91" s="26"/>
      <c r="R91" s="26"/>
      <c r="S91" s="26"/>
      <c r="T91" s="26"/>
      <c r="U91" s="26"/>
      <c r="V91" s="29"/>
    </row>
    <row r="92" spans="2:22">
      <c r="B92" s="22">
        <v>85</v>
      </c>
      <c r="C92" s="23"/>
      <c r="D92" s="24"/>
      <c r="E92" s="24"/>
      <c r="F92" s="14"/>
      <c r="G92" s="24"/>
      <c r="H92" s="15"/>
      <c r="I92" s="25"/>
      <c r="J92" s="25"/>
      <c r="K92" s="25"/>
      <c r="L92" s="16"/>
      <c r="M92" s="39"/>
      <c r="N92" s="26"/>
      <c r="O92" s="26"/>
      <c r="P92" s="26"/>
      <c r="Q92" s="26"/>
      <c r="R92" s="26"/>
      <c r="S92" s="26"/>
      <c r="T92" s="26"/>
      <c r="U92" s="26"/>
      <c r="V92" s="29"/>
    </row>
    <row r="93" spans="2:22">
      <c r="B93" s="22">
        <v>86</v>
      </c>
      <c r="C93" s="23"/>
      <c r="D93" s="24"/>
      <c r="E93" s="24"/>
      <c r="F93" s="14"/>
      <c r="G93" s="24"/>
      <c r="H93" s="15"/>
      <c r="I93" s="25"/>
      <c r="J93" s="25"/>
      <c r="K93" s="25"/>
      <c r="L93" s="16"/>
      <c r="M93" s="39"/>
      <c r="N93" s="26"/>
      <c r="O93" s="26"/>
      <c r="P93" s="26"/>
      <c r="Q93" s="26"/>
      <c r="R93" s="26"/>
      <c r="S93" s="26"/>
      <c r="T93" s="26"/>
      <c r="U93" s="26"/>
      <c r="V93" s="29"/>
    </row>
    <row r="94" spans="2:22">
      <c r="B94" s="22">
        <v>87</v>
      </c>
      <c r="C94" s="23"/>
      <c r="D94" s="24"/>
      <c r="E94" s="24"/>
      <c r="F94" s="14"/>
      <c r="G94" s="24"/>
      <c r="H94" s="15"/>
      <c r="I94" s="25"/>
      <c r="J94" s="25"/>
      <c r="K94" s="25"/>
      <c r="L94" s="16"/>
      <c r="M94" s="39"/>
      <c r="N94" s="26"/>
      <c r="O94" s="26"/>
      <c r="P94" s="26"/>
      <c r="Q94" s="26"/>
      <c r="R94" s="26"/>
      <c r="S94" s="26"/>
      <c r="T94" s="26"/>
      <c r="U94" s="26"/>
      <c r="V94" s="29"/>
    </row>
    <row r="95" spans="2:22">
      <c r="B95" s="22">
        <v>88</v>
      </c>
      <c r="C95" s="23"/>
      <c r="D95" s="24"/>
      <c r="E95" s="24"/>
      <c r="F95" s="14"/>
      <c r="G95" s="24"/>
      <c r="H95" s="15"/>
      <c r="I95" s="25"/>
      <c r="J95" s="25"/>
      <c r="K95" s="25"/>
      <c r="L95" s="16"/>
      <c r="M95" s="39"/>
      <c r="N95" s="26"/>
      <c r="O95" s="26"/>
      <c r="P95" s="26"/>
      <c r="Q95" s="26"/>
      <c r="R95" s="26"/>
      <c r="S95" s="26"/>
      <c r="T95" s="26"/>
      <c r="U95" s="26"/>
      <c r="V95" s="29"/>
    </row>
    <row r="96" spans="2:22">
      <c r="B96" s="22">
        <v>89</v>
      </c>
      <c r="C96" s="23"/>
      <c r="D96" s="24"/>
      <c r="E96" s="24"/>
      <c r="F96" s="14"/>
      <c r="G96" s="24"/>
      <c r="H96" s="15"/>
      <c r="I96" s="25"/>
      <c r="J96" s="25"/>
      <c r="K96" s="25"/>
      <c r="L96" s="16"/>
      <c r="M96" s="39"/>
      <c r="N96" s="26"/>
      <c r="O96" s="26"/>
      <c r="P96" s="26"/>
      <c r="Q96" s="26"/>
      <c r="R96" s="26"/>
      <c r="S96" s="26"/>
      <c r="T96" s="26"/>
      <c r="U96" s="26"/>
      <c r="V96" s="29"/>
    </row>
    <row r="97" spans="2:22">
      <c r="B97" s="22">
        <v>90</v>
      </c>
      <c r="C97" s="23"/>
      <c r="D97" s="24"/>
      <c r="E97" s="24"/>
      <c r="F97" s="14"/>
      <c r="G97" s="24"/>
      <c r="H97" s="15"/>
      <c r="I97" s="25"/>
      <c r="J97" s="25"/>
      <c r="K97" s="25"/>
      <c r="L97" s="16"/>
      <c r="M97" s="39"/>
      <c r="N97" s="26"/>
      <c r="O97" s="26"/>
      <c r="P97" s="26"/>
      <c r="Q97" s="26"/>
      <c r="R97" s="26"/>
      <c r="S97" s="26"/>
      <c r="T97" s="26"/>
      <c r="U97" s="26"/>
      <c r="V97" s="29"/>
    </row>
    <row r="98" spans="2:22">
      <c r="B98" s="22">
        <v>91</v>
      </c>
      <c r="C98" s="23"/>
      <c r="D98" s="24"/>
      <c r="E98" s="24"/>
      <c r="F98" s="14"/>
      <c r="G98" s="24"/>
      <c r="H98" s="15"/>
      <c r="I98" s="25"/>
      <c r="J98" s="25"/>
      <c r="K98" s="25"/>
      <c r="L98" s="16"/>
      <c r="M98" s="39"/>
      <c r="N98" s="26"/>
      <c r="O98" s="26"/>
      <c r="P98" s="26"/>
      <c r="Q98" s="26"/>
      <c r="R98" s="26"/>
      <c r="S98" s="26"/>
      <c r="T98" s="26"/>
      <c r="U98" s="26"/>
      <c r="V98" s="29"/>
    </row>
    <row r="99" spans="2:22">
      <c r="B99" s="22">
        <v>92</v>
      </c>
      <c r="C99" s="23"/>
      <c r="D99" s="24"/>
      <c r="E99" s="24"/>
      <c r="F99" s="14"/>
      <c r="G99" s="24"/>
      <c r="H99" s="15"/>
      <c r="I99" s="25"/>
      <c r="J99" s="25"/>
      <c r="K99" s="25"/>
      <c r="L99" s="16"/>
      <c r="M99" s="39"/>
      <c r="N99" s="26"/>
      <c r="O99" s="26"/>
      <c r="P99" s="26"/>
      <c r="Q99" s="26"/>
      <c r="R99" s="26"/>
      <c r="S99" s="26"/>
      <c r="T99" s="26"/>
      <c r="U99" s="26"/>
      <c r="V99" s="29"/>
    </row>
    <row r="100" spans="2:22">
      <c r="B100" s="22">
        <v>93</v>
      </c>
      <c r="C100" s="23"/>
      <c r="D100" s="24"/>
      <c r="E100" s="24"/>
      <c r="F100" s="14"/>
      <c r="G100" s="24"/>
      <c r="H100" s="15"/>
      <c r="I100" s="25"/>
      <c r="J100" s="25"/>
      <c r="K100" s="25"/>
      <c r="L100" s="16"/>
      <c r="M100" s="39"/>
      <c r="N100" s="26"/>
      <c r="O100" s="26"/>
      <c r="P100" s="26"/>
      <c r="Q100" s="26"/>
      <c r="R100" s="26"/>
      <c r="S100" s="26"/>
      <c r="T100" s="26"/>
      <c r="U100" s="26"/>
      <c r="V100" s="29"/>
    </row>
    <row r="101" spans="2:22">
      <c r="B101" s="22">
        <v>94</v>
      </c>
      <c r="C101" s="23"/>
      <c r="D101" s="24"/>
      <c r="E101" s="24"/>
      <c r="F101" s="14"/>
      <c r="G101" s="24"/>
      <c r="H101" s="15"/>
      <c r="I101" s="25"/>
      <c r="J101" s="25"/>
      <c r="K101" s="25"/>
      <c r="L101" s="16"/>
      <c r="M101" s="39"/>
      <c r="N101" s="26"/>
      <c r="O101" s="26"/>
      <c r="P101" s="26"/>
      <c r="Q101" s="26"/>
      <c r="R101" s="26"/>
      <c r="S101" s="26"/>
      <c r="T101" s="26"/>
      <c r="U101" s="26"/>
      <c r="V101" s="29"/>
    </row>
    <row r="102" spans="2:22">
      <c r="B102" s="22">
        <v>95</v>
      </c>
      <c r="C102" s="23"/>
      <c r="D102" s="24"/>
      <c r="E102" s="24"/>
      <c r="F102" s="14"/>
      <c r="G102" s="24"/>
      <c r="H102" s="15"/>
      <c r="I102" s="25"/>
      <c r="J102" s="25"/>
      <c r="K102" s="25"/>
      <c r="L102" s="16"/>
      <c r="M102" s="39"/>
      <c r="N102" s="26"/>
      <c r="O102" s="26"/>
      <c r="P102" s="26"/>
      <c r="Q102" s="26"/>
      <c r="R102" s="26"/>
      <c r="S102" s="26"/>
      <c r="T102" s="26"/>
      <c r="U102" s="26"/>
      <c r="V102" s="29"/>
    </row>
    <row r="103" spans="2:22">
      <c r="B103" s="22">
        <v>96</v>
      </c>
      <c r="C103" s="23"/>
      <c r="D103" s="24"/>
      <c r="E103" s="24"/>
      <c r="F103" s="14"/>
      <c r="G103" s="24"/>
      <c r="H103" s="15"/>
      <c r="I103" s="25"/>
      <c r="J103" s="25"/>
      <c r="K103" s="25"/>
      <c r="L103" s="16"/>
      <c r="M103" s="39"/>
      <c r="N103" s="26"/>
      <c r="O103" s="26"/>
      <c r="P103" s="26"/>
      <c r="Q103" s="26"/>
      <c r="R103" s="26"/>
      <c r="S103" s="26"/>
      <c r="T103" s="26"/>
      <c r="U103" s="26"/>
      <c r="V103" s="29"/>
    </row>
    <row r="104" spans="2:22">
      <c r="B104" s="22">
        <v>97</v>
      </c>
      <c r="C104" s="23"/>
      <c r="D104" s="24"/>
      <c r="E104" s="24"/>
      <c r="F104" s="14"/>
      <c r="G104" s="24"/>
      <c r="H104" s="15"/>
      <c r="I104" s="25"/>
      <c r="J104" s="25"/>
      <c r="K104" s="25"/>
      <c r="L104" s="16"/>
      <c r="M104" s="39"/>
      <c r="N104" s="26"/>
      <c r="O104" s="26"/>
      <c r="P104" s="26"/>
      <c r="Q104" s="26"/>
      <c r="R104" s="26"/>
      <c r="S104" s="26"/>
      <c r="T104" s="26"/>
      <c r="U104" s="26"/>
      <c r="V104" s="29"/>
    </row>
    <row r="105" spans="2:22">
      <c r="B105" s="22">
        <v>98</v>
      </c>
      <c r="C105" s="23"/>
      <c r="D105" s="24"/>
      <c r="E105" s="24"/>
      <c r="F105" s="14"/>
      <c r="G105" s="24"/>
      <c r="H105" s="15"/>
      <c r="I105" s="25"/>
      <c r="J105" s="25"/>
      <c r="K105" s="25"/>
      <c r="L105" s="16"/>
      <c r="M105" s="39"/>
      <c r="N105" s="26"/>
      <c r="O105" s="26"/>
      <c r="P105" s="26"/>
      <c r="Q105" s="26"/>
      <c r="R105" s="26"/>
      <c r="S105" s="26"/>
      <c r="T105" s="26"/>
      <c r="U105" s="26"/>
      <c r="V105" s="29"/>
    </row>
    <row r="106" spans="2:22">
      <c r="B106" s="22">
        <v>99</v>
      </c>
      <c r="C106" s="23"/>
      <c r="D106" s="24"/>
      <c r="E106" s="24"/>
      <c r="F106" s="14"/>
      <c r="G106" s="24"/>
      <c r="H106" s="15"/>
      <c r="I106" s="25"/>
      <c r="J106" s="25"/>
      <c r="K106" s="25"/>
      <c r="L106" s="16"/>
      <c r="M106" s="39"/>
      <c r="N106" s="26"/>
      <c r="O106" s="26"/>
      <c r="P106" s="26"/>
      <c r="Q106" s="26"/>
      <c r="R106" s="26"/>
      <c r="S106" s="26"/>
      <c r="T106" s="26"/>
      <c r="U106" s="26"/>
      <c r="V106" s="29"/>
    </row>
    <row r="107" spans="2:22">
      <c r="B107" s="22">
        <v>100</v>
      </c>
      <c r="C107" s="23"/>
      <c r="D107" s="24"/>
      <c r="E107" s="24"/>
      <c r="F107" s="14"/>
      <c r="G107" s="24"/>
      <c r="H107" s="15"/>
      <c r="I107" s="25"/>
      <c r="J107" s="25"/>
      <c r="K107" s="25"/>
      <c r="L107" s="16"/>
      <c r="M107" s="39"/>
      <c r="N107" s="26"/>
      <c r="O107" s="26"/>
      <c r="P107" s="26"/>
      <c r="Q107" s="26"/>
      <c r="R107" s="26"/>
      <c r="S107" s="26"/>
      <c r="T107" s="26"/>
      <c r="U107" s="26"/>
      <c r="V107" s="29"/>
    </row>
    <row r="108" spans="2:22">
      <c r="B108" s="22">
        <v>101</v>
      </c>
      <c r="C108" s="23"/>
      <c r="D108" s="24"/>
      <c r="E108" s="24"/>
      <c r="F108" s="14"/>
      <c r="G108" s="24"/>
      <c r="H108" s="15"/>
      <c r="I108" s="25"/>
      <c r="J108" s="25"/>
      <c r="K108" s="25"/>
      <c r="L108" s="16"/>
      <c r="M108" s="39"/>
      <c r="N108" s="26"/>
      <c r="O108" s="26"/>
      <c r="P108" s="26"/>
      <c r="Q108" s="26"/>
      <c r="R108" s="26"/>
      <c r="S108" s="26"/>
      <c r="T108" s="26"/>
      <c r="U108" s="26"/>
      <c r="V108" s="29"/>
    </row>
    <row r="109" spans="2:22">
      <c r="B109" s="22">
        <v>102</v>
      </c>
      <c r="C109" s="23"/>
      <c r="D109" s="24"/>
      <c r="E109" s="24"/>
      <c r="F109" s="14"/>
      <c r="G109" s="24"/>
      <c r="H109" s="15"/>
      <c r="I109" s="25"/>
      <c r="J109" s="25"/>
      <c r="K109" s="25"/>
      <c r="L109" s="16"/>
      <c r="M109" s="39"/>
      <c r="N109" s="26"/>
      <c r="O109" s="26"/>
      <c r="P109" s="26"/>
      <c r="Q109" s="26"/>
      <c r="R109" s="26"/>
      <c r="S109" s="26"/>
      <c r="T109" s="26"/>
      <c r="U109" s="26"/>
      <c r="V109" s="29"/>
    </row>
    <row r="110" spans="2:22">
      <c r="B110" s="22">
        <v>103</v>
      </c>
      <c r="C110" s="23"/>
      <c r="D110" s="24"/>
      <c r="E110" s="24"/>
      <c r="F110" s="14"/>
      <c r="G110" s="24"/>
      <c r="H110" s="15"/>
      <c r="I110" s="25"/>
      <c r="J110" s="25"/>
      <c r="K110" s="25"/>
      <c r="L110" s="16"/>
      <c r="M110" s="39"/>
      <c r="N110" s="26"/>
      <c r="O110" s="26"/>
      <c r="P110" s="26"/>
      <c r="Q110" s="26"/>
      <c r="R110" s="26"/>
      <c r="S110" s="26"/>
      <c r="T110" s="26"/>
      <c r="U110" s="26"/>
      <c r="V110" s="29"/>
    </row>
    <row r="111" spans="2:22">
      <c r="B111" s="22">
        <v>104</v>
      </c>
      <c r="C111" s="23"/>
      <c r="D111" s="24"/>
      <c r="E111" s="24"/>
      <c r="F111" s="14"/>
      <c r="G111" s="24"/>
      <c r="H111" s="15"/>
      <c r="I111" s="25"/>
      <c r="J111" s="25"/>
      <c r="K111" s="25"/>
      <c r="L111" s="16"/>
      <c r="M111" s="39"/>
      <c r="N111" s="26"/>
      <c r="O111" s="26"/>
      <c r="P111" s="26"/>
      <c r="Q111" s="26"/>
      <c r="R111" s="26"/>
      <c r="S111" s="26"/>
      <c r="T111" s="26"/>
      <c r="U111" s="26"/>
      <c r="V111" s="29"/>
    </row>
    <row r="112" spans="2:22">
      <c r="B112" s="22">
        <v>105</v>
      </c>
      <c r="C112" s="23"/>
      <c r="D112" s="24"/>
      <c r="E112" s="24"/>
      <c r="F112" s="14"/>
      <c r="G112" s="24"/>
      <c r="H112" s="15"/>
      <c r="I112" s="25"/>
      <c r="J112" s="25"/>
      <c r="K112" s="25"/>
      <c r="L112" s="16"/>
      <c r="M112" s="39"/>
      <c r="N112" s="26"/>
      <c r="O112" s="26"/>
      <c r="P112" s="26"/>
      <c r="Q112" s="26"/>
      <c r="R112" s="26"/>
      <c r="S112" s="26"/>
      <c r="T112" s="26"/>
      <c r="U112" s="26"/>
      <c r="V112" s="29"/>
    </row>
    <row r="113" spans="2:22">
      <c r="B113" s="22">
        <v>106</v>
      </c>
      <c r="C113" s="23"/>
      <c r="D113" s="24"/>
      <c r="E113" s="24"/>
      <c r="F113" s="14"/>
      <c r="G113" s="24"/>
      <c r="H113" s="15"/>
      <c r="I113" s="25"/>
      <c r="J113" s="25"/>
      <c r="K113" s="25"/>
      <c r="L113" s="16"/>
      <c r="M113" s="39"/>
      <c r="N113" s="26"/>
      <c r="O113" s="26"/>
      <c r="P113" s="26"/>
      <c r="Q113" s="26"/>
      <c r="R113" s="26"/>
      <c r="S113" s="26"/>
      <c r="T113" s="26"/>
      <c r="U113" s="26"/>
      <c r="V113" s="29"/>
    </row>
    <row r="114" spans="2:22">
      <c r="B114" s="22">
        <v>107</v>
      </c>
      <c r="C114" s="23"/>
      <c r="D114" s="24"/>
      <c r="E114" s="24"/>
      <c r="F114" s="14"/>
      <c r="G114" s="24"/>
      <c r="H114" s="15"/>
      <c r="I114" s="25"/>
      <c r="J114" s="25"/>
      <c r="K114" s="25"/>
      <c r="L114" s="16"/>
      <c r="M114" s="39"/>
      <c r="N114" s="26"/>
      <c r="O114" s="26"/>
      <c r="P114" s="26"/>
      <c r="Q114" s="26"/>
      <c r="R114" s="26"/>
      <c r="S114" s="26"/>
      <c r="T114" s="26"/>
      <c r="U114" s="26"/>
      <c r="V114" s="29"/>
    </row>
    <row r="115" spans="2:22">
      <c r="B115" s="22">
        <v>108</v>
      </c>
      <c r="C115" s="23"/>
      <c r="D115" s="24"/>
      <c r="E115" s="24"/>
      <c r="F115" s="14"/>
      <c r="G115" s="24"/>
      <c r="H115" s="15"/>
      <c r="I115" s="25"/>
      <c r="J115" s="25"/>
      <c r="K115" s="25"/>
      <c r="L115" s="16"/>
      <c r="M115" s="39"/>
      <c r="N115" s="26"/>
      <c r="O115" s="26"/>
      <c r="P115" s="26"/>
      <c r="Q115" s="26"/>
      <c r="R115" s="26"/>
      <c r="S115" s="26"/>
      <c r="T115" s="26"/>
      <c r="U115" s="26"/>
      <c r="V115" s="29"/>
    </row>
    <row r="116" spans="2:22">
      <c r="B116" s="22">
        <v>109</v>
      </c>
      <c r="C116" s="23"/>
      <c r="D116" s="24"/>
      <c r="E116" s="24"/>
      <c r="F116" s="14"/>
      <c r="G116" s="24"/>
      <c r="H116" s="15"/>
      <c r="I116" s="25"/>
      <c r="J116" s="25"/>
      <c r="K116" s="25"/>
      <c r="L116" s="16"/>
      <c r="M116" s="39"/>
      <c r="N116" s="26"/>
      <c r="O116" s="26"/>
      <c r="P116" s="26"/>
      <c r="Q116" s="26"/>
      <c r="R116" s="26"/>
      <c r="S116" s="26"/>
      <c r="T116" s="26"/>
      <c r="U116" s="26"/>
      <c r="V116" s="29"/>
    </row>
    <row r="117" spans="2:22">
      <c r="B117" s="22">
        <v>110</v>
      </c>
      <c r="C117" s="23"/>
      <c r="D117" s="24"/>
      <c r="E117" s="24"/>
      <c r="F117" s="14"/>
      <c r="G117" s="24"/>
      <c r="H117" s="15"/>
      <c r="I117" s="25"/>
      <c r="J117" s="25"/>
      <c r="K117" s="25"/>
      <c r="L117" s="16"/>
      <c r="M117" s="39"/>
      <c r="N117" s="26"/>
      <c r="O117" s="26"/>
      <c r="P117" s="26"/>
      <c r="Q117" s="26"/>
      <c r="R117" s="26"/>
      <c r="S117" s="26"/>
      <c r="T117" s="26"/>
      <c r="U117" s="26"/>
      <c r="V117" s="29"/>
    </row>
    <row r="118" spans="2:22">
      <c r="B118" s="22">
        <v>111</v>
      </c>
      <c r="C118" s="23"/>
      <c r="D118" s="24"/>
      <c r="E118" s="24"/>
      <c r="F118" s="14"/>
      <c r="G118" s="24"/>
      <c r="H118" s="15"/>
      <c r="I118" s="25"/>
      <c r="J118" s="25"/>
      <c r="K118" s="25"/>
      <c r="L118" s="16"/>
      <c r="M118" s="39"/>
      <c r="N118" s="26"/>
      <c r="O118" s="26"/>
      <c r="P118" s="26"/>
      <c r="Q118" s="26"/>
      <c r="R118" s="26"/>
      <c r="S118" s="26"/>
      <c r="T118" s="26"/>
      <c r="U118" s="26"/>
      <c r="V118" s="29"/>
    </row>
    <row r="119" spans="2:22">
      <c r="B119" s="22">
        <v>112</v>
      </c>
      <c r="C119" s="23"/>
      <c r="D119" s="24"/>
      <c r="E119" s="24"/>
      <c r="F119" s="14"/>
      <c r="G119" s="24"/>
      <c r="H119" s="15"/>
      <c r="I119" s="25"/>
      <c r="J119" s="25"/>
      <c r="K119" s="25"/>
      <c r="L119" s="16"/>
      <c r="M119" s="39"/>
      <c r="N119" s="26"/>
      <c r="O119" s="26"/>
      <c r="P119" s="26"/>
      <c r="Q119" s="26"/>
      <c r="R119" s="26"/>
      <c r="S119" s="26"/>
      <c r="T119" s="26"/>
      <c r="U119" s="26"/>
      <c r="V119" s="29"/>
    </row>
    <row r="120" spans="2:22">
      <c r="B120" s="22">
        <v>113</v>
      </c>
      <c r="C120" s="23"/>
      <c r="D120" s="24"/>
      <c r="E120" s="24"/>
      <c r="F120" s="14"/>
      <c r="G120" s="24"/>
      <c r="H120" s="15"/>
      <c r="I120" s="25"/>
      <c r="J120" s="25"/>
      <c r="K120" s="25"/>
      <c r="L120" s="16"/>
      <c r="M120" s="39"/>
      <c r="N120" s="26"/>
      <c r="O120" s="26"/>
      <c r="P120" s="26"/>
      <c r="Q120" s="26"/>
      <c r="R120" s="26"/>
      <c r="S120" s="26"/>
      <c r="T120" s="26"/>
      <c r="U120" s="26"/>
      <c r="V120" s="29"/>
    </row>
    <row r="121" spans="2:22">
      <c r="B121" s="22">
        <v>114</v>
      </c>
      <c r="C121" s="23"/>
      <c r="D121" s="24"/>
      <c r="E121" s="24"/>
      <c r="F121" s="14"/>
      <c r="G121" s="24"/>
      <c r="H121" s="15"/>
      <c r="I121" s="25"/>
      <c r="J121" s="25"/>
      <c r="K121" s="25"/>
      <c r="L121" s="16"/>
      <c r="M121" s="39"/>
      <c r="N121" s="26"/>
      <c r="O121" s="26"/>
      <c r="P121" s="26"/>
      <c r="Q121" s="26"/>
      <c r="R121" s="26"/>
      <c r="S121" s="26"/>
      <c r="T121" s="26"/>
      <c r="U121" s="26"/>
      <c r="V121" s="29"/>
    </row>
    <row r="122" spans="2:22">
      <c r="B122" s="22">
        <v>115</v>
      </c>
      <c r="C122" s="23"/>
      <c r="D122" s="24"/>
      <c r="E122" s="24"/>
      <c r="F122" s="14"/>
      <c r="G122" s="24"/>
      <c r="H122" s="15"/>
      <c r="I122" s="25"/>
      <c r="J122" s="25"/>
      <c r="K122" s="25"/>
      <c r="L122" s="16"/>
      <c r="M122" s="39"/>
      <c r="N122" s="26"/>
      <c r="O122" s="26"/>
      <c r="P122" s="26"/>
      <c r="Q122" s="26"/>
      <c r="R122" s="26"/>
      <c r="S122" s="26"/>
      <c r="T122" s="26"/>
      <c r="U122" s="26"/>
      <c r="V122" s="29"/>
    </row>
    <row r="123" spans="2:22">
      <c r="B123" s="22">
        <v>116</v>
      </c>
      <c r="C123" s="23"/>
      <c r="D123" s="24"/>
      <c r="E123" s="24"/>
      <c r="F123" s="14"/>
      <c r="G123" s="24"/>
      <c r="H123" s="15"/>
      <c r="I123" s="25"/>
      <c r="J123" s="25"/>
      <c r="K123" s="25"/>
      <c r="L123" s="16"/>
      <c r="M123" s="39"/>
      <c r="N123" s="26"/>
      <c r="O123" s="26"/>
      <c r="P123" s="26"/>
      <c r="Q123" s="26"/>
      <c r="R123" s="26"/>
      <c r="S123" s="26"/>
      <c r="T123" s="26"/>
      <c r="U123" s="26"/>
      <c r="V123" s="29"/>
    </row>
    <row r="124" spans="2:22">
      <c r="B124" s="22">
        <v>117</v>
      </c>
      <c r="C124" s="23"/>
      <c r="D124" s="24"/>
      <c r="E124" s="24"/>
      <c r="F124" s="14"/>
      <c r="G124" s="24"/>
      <c r="H124" s="15"/>
      <c r="I124" s="25"/>
      <c r="J124" s="25"/>
      <c r="K124" s="25"/>
      <c r="L124" s="16"/>
      <c r="M124" s="39"/>
      <c r="N124" s="26"/>
      <c r="O124" s="26"/>
      <c r="P124" s="26"/>
      <c r="Q124" s="26"/>
      <c r="R124" s="26"/>
      <c r="S124" s="26"/>
      <c r="T124" s="26"/>
      <c r="U124" s="26"/>
      <c r="V124" s="29"/>
    </row>
    <row r="125" spans="2:22">
      <c r="B125" s="22">
        <v>118</v>
      </c>
      <c r="C125" s="23"/>
      <c r="D125" s="24"/>
      <c r="E125" s="24"/>
      <c r="F125" s="14"/>
      <c r="G125" s="24"/>
      <c r="H125" s="15"/>
      <c r="I125" s="25"/>
      <c r="J125" s="25"/>
      <c r="K125" s="25"/>
      <c r="L125" s="16"/>
      <c r="M125" s="39"/>
      <c r="N125" s="26"/>
      <c r="O125" s="26"/>
      <c r="P125" s="26"/>
      <c r="Q125" s="26"/>
      <c r="R125" s="26"/>
      <c r="S125" s="26"/>
      <c r="T125" s="26"/>
      <c r="U125" s="26"/>
      <c r="V125" s="29"/>
    </row>
    <row r="126" spans="2:22">
      <c r="B126" s="22">
        <v>119</v>
      </c>
      <c r="C126" s="23"/>
      <c r="D126" s="24"/>
      <c r="E126" s="24"/>
      <c r="F126" s="14"/>
      <c r="G126" s="24"/>
      <c r="H126" s="15"/>
      <c r="I126" s="25"/>
      <c r="J126" s="25"/>
      <c r="K126" s="25"/>
      <c r="L126" s="16"/>
      <c r="M126" s="39"/>
      <c r="N126" s="26"/>
      <c r="O126" s="26"/>
      <c r="P126" s="26"/>
      <c r="Q126" s="26"/>
      <c r="R126" s="26"/>
      <c r="S126" s="26"/>
      <c r="T126" s="26"/>
      <c r="U126" s="26"/>
      <c r="V126" s="29"/>
    </row>
    <row r="127" spans="2:22">
      <c r="B127" s="22">
        <v>120</v>
      </c>
      <c r="C127" s="23"/>
      <c r="D127" s="24"/>
      <c r="E127" s="24"/>
      <c r="F127" s="14"/>
      <c r="G127" s="24"/>
      <c r="H127" s="15"/>
      <c r="I127" s="25"/>
      <c r="J127" s="25"/>
      <c r="K127" s="25"/>
      <c r="L127" s="16"/>
      <c r="M127" s="39"/>
      <c r="N127" s="26"/>
      <c r="O127" s="26"/>
      <c r="P127" s="26"/>
      <c r="Q127" s="26"/>
      <c r="R127" s="26"/>
      <c r="S127" s="26"/>
      <c r="T127" s="26"/>
      <c r="U127" s="26"/>
      <c r="V127" s="29"/>
    </row>
    <row r="128" spans="2:22">
      <c r="B128" s="22">
        <v>121</v>
      </c>
      <c r="C128" s="23"/>
      <c r="D128" s="24"/>
      <c r="E128" s="24"/>
      <c r="F128" s="14"/>
      <c r="G128" s="24"/>
      <c r="H128" s="15"/>
      <c r="I128" s="25"/>
      <c r="J128" s="25"/>
      <c r="K128" s="25"/>
      <c r="L128" s="16"/>
      <c r="M128" s="39"/>
      <c r="N128" s="26"/>
      <c r="O128" s="26"/>
      <c r="P128" s="26"/>
      <c r="Q128" s="26"/>
      <c r="R128" s="26"/>
      <c r="S128" s="26"/>
      <c r="T128" s="26"/>
      <c r="U128" s="26"/>
      <c r="V128" s="29"/>
    </row>
    <row r="129" spans="2:22">
      <c r="B129" s="22">
        <v>122</v>
      </c>
      <c r="C129" s="23"/>
      <c r="D129" s="24"/>
      <c r="E129" s="24"/>
      <c r="F129" s="14"/>
      <c r="G129" s="24"/>
      <c r="H129" s="15"/>
      <c r="I129" s="25"/>
      <c r="J129" s="25"/>
      <c r="K129" s="25"/>
      <c r="L129" s="16"/>
      <c r="M129" s="39"/>
      <c r="N129" s="26"/>
      <c r="O129" s="26"/>
      <c r="P129" s="26"/>
      <c r="Q129" s="26"/>
      <c r="R129" s="26"/>
      <c r="S129" s="26"/>
      <c r="T129" s="26"/>
      <c r="U129" s="26"/>
      <c r="V129" s="29"/>
    </row>
    <row r="130" spans="2:22">
      <c r="B130" s="22">
        <v>123</v>
      </c>
      <c r="C130" s="23"/>
      <c r="D130" s="24"/>
      <c r="E130" s="24"/>
      <c r="F130" s="14"/>
      <c r="G130" s="24"/>
      <c r="H130" s="15"/>
      <c r="I130" s="25"/>
      <c r="J130" s="25"/>
      <c r="K130" s="25"/>
      <c r="L130" s="16"/>
      <c r="M130" s="39"/>
      <c r="N130" s="26"/>
      <c r="O130" s="26"/>
      <c r="P130" s="26"/>
      <c r="Q130" s="26"/>
      <c r="R130" s="26"/>
      <c r="S130" s="26"/>
      <c r="T130" s="26"/>
      <c r="U130" s="26"/>
      <c r="V130" s="29"/>
    </row>
    <row r="131" spans="2:22">
      <c r="B131" s="22">
        <v>124</v>
      </c>
      <c r="C131" s="23"/>
      <c r="D131" s="24"/>
      <c r="E131" s="24"/>
      <c r="F131" s="14"/>
      <c r="G131" s="24"/>
      <c r="H131" s="15"/>
      <c r="I131" s="25"/>
      <c r="J131" s="25"/>
      <c r="K131" s="25"/>
      <c r="L131" s="16"/>
      <c r="M131" s="39"/>
      <c r="N131" s="26"/>
      <c r="O131" s="26"/>
      <c r="P131" s="26"/>
      <c r="Q131" s="26"/>
      <c r="R131" s="26"/>
      <c r="S131" s="26"/>
      <c r="T131" s="26"/>
      <c r="U131" s="26"/>
      <c r="V131" s="29"/>
    </row>
    <row r="132" spans="2:22">
      <c r="B132" s="22">
        <v>125</v>
      </c>
      <c r="C132" s="23"/>
      <c r="D132" s="24"/>
      <c r="E132" s="24"/>
      <c r="F132" s="14"/>
      <c r="G132" s="24"/>
      <c r="H132" s="15"/>
      <c r="I132" s="25"/>
      <c r="J132" s="25"/>
      <c r="K132" s="25"/>
      <c r="L132" s="16"/>
      <c r="M132" s="39"/>
      <c r="N132" s="26"/>
      <c r="O132" s="26"/>
      <c r="P132" s="26"/>
      <c r="Q132" s="26"/>
      <c r="R132" s="26"/>
      <c r="S132" s="26"/>
      <c r="T132" s="26"/>
      <c r="U132" s="26"/>
      <c r="V132" s="29"/>
    </row>
    <row r="133" spans="2:22">
      <c r="B133" s="22">
        <v>126</v>
      </c>
      <c r="C133" s="23"/>
      <c r="D133" s="24"/>
      <c r="E133" s="24"/>
      <c r="F133" s="14"/>
      <c r="G133" s="24"/>
      <c r="H133" s="15"/>
      <c r="I133" s="25"/>
      <c r="J133" s="25"/>
      <c r="K133" s="25"/>
      <c r="L133" s="16"/>
      <c r="M133" s="39"/>
      <c r="N133" s="26"/>
      <c r="O133" s="26"/>
      <c r="P133" s="26"/>
      <c r="Q133" s="26"/>
      <c r="R133" s="26"/>
      <c r="S133" s="26"/>
      <c r="T133" s="26"/>
      <c r="U133" s="26"/>
      <c r="V133" s="29"/>
    </row>
    <row r="134" spans="2:22">
      <c r="B134" s="22">
        <v>127</v>
      </c>
      <c r="C134" s="23"/>
      <c r="D134" s="24"/>
      <c r="E134" s="24"/>
      <c r="F134" s="14"/>
      <c r="G134" s="24"/>
      <c r="H134" s="15"/>
      <c r="I134" s="25"/>
      <c r="J134" s="25"/>
      <c r="K134" s="25"/>
      <c r="L134" s="16"/>
      <c r="M134" s="39"/>
      <c r="N134" s="26"/>
      <c r="O134" s="26"/>
      <c r="P134" s="26"/>
      <c r="Q134" s="26"/>
      <c r="R134" s="26"/>
      <c r="S134" s="26"/>
      <c r="T134" s="26"/>
      <c r="U134" s="26"/>
      <c r="V134" s="29"/>
    </row>
    <row r="135" spans="2:22">
      <c r="B135" s="22">
        <v>128</v>
      </c>
      <c r="C135" s="23"/>
      <c r="D135" s="24"/>
      <c r="E135" s="24"/>
      <c r="F135" s="14"/>
      <c r="G135" s="24"/>
      <c r="H135" s="15"/>
      <c r="I135" s="25"/>
      <c r="J135" s="25"/>
      <c r="K135" s="25"/>
      <c r="L135" s="16"/>
      <c r="M135" s="39"/>
      <c r="N135" s="26"/>
      <c r="O135" s="26"/>
      <c r="P135" s="26"/>
      <c r="Q135" s="26"/>
      <c r="R135" s="26"/>
      <c r="S135" s="26"/>
      <c r="T135" s="26"/>
      <c r="U135" s="26"/>
      <c r="V135" s="29"/>
    </row>
    <row r="136" spans="2:22">
      <c r="B136" s="22">
        <v>129</v>
      </c>
      <c r="C136" s="23"/>
      <c r="D136" s="24"/>
      <c r="E136" s="24"/>
      <c r="F136" s="14"/>
      <c r="G136" s="24"/>
      <c r="H136" s="15"/>
      <c r="I136" s="25"/>
      <c r="J136" s="25"/>
      <c r="K136" s="25"/>
      <c r="L136" s="16"/>
      <c r="M136" s="39"/>
      <c r="N136" s="26"/>
      <c r="O136" s="26"/>
      <c r="P136" s="26"/>
      <c r="Q136" s="26"/>
      <c r="R136" s="26"/>
      <c r="S136" s="26"/>
      <c r="T136" s="26"/>
      <c r="U136" s="26"/>
      <c r="V136" s="29"/>
    </row>
    <row r="137" spans="2:22">
      <c r="B137" s="22">
        <v>130</v>
      </c>
      <c r="C137" s="23"/>
      <c r="D137" s="24"/>
      <c r="E137" s="24"/>
      <c r="F137" s="14"/>
      <c r="G137" s="24"/>
      <c r="H137" s="15"/>
      <c r="I137" s="25"/>
      <c r="J137" s="25"/>
      <c r="K137" s="25"/>
      <c r="L137" s="16"/>
      <c r="M137" s="39"/>
      <c r="N137" s="26"/>
      <c r="O137" s="26"/>
      <c r="P137" s="26"/>
      <c r="Q137" s="26"/>
      <c r="R137" s="26"/>
      <c r="S137" s="26"/>
      <c r="T137" s="26"/>
      <c r="U137" s="26"/>
      <c r="V137" s="29"/>
    </row>
    <row r="138" spans="2:22">
      <c r="B138" s="22">
        <v>131</v>
      </c>
      <c r="C138" s="23"/>
      <c r="D138" s="24"/>
      <c r="E138" s="24"/>
      <c r="F138" s="14"/>
      <c r="G138" s="24"/>
      <c r="H138" s="15"/>
      <c r="I138" s="25"/>
      <c r="J138" s="25"/>
      <c r="K138" s="25"/>
      <c r="L138" s="16"/>
      <c r="M138" s="39"/>
      <c r="N138" s="26"/>
      <c r="O138" s="26"/>
      <c r="P138" s="26"/>
      <c r="Q138" s="26"/>
      <c r="R138" s="26"/>
      <c r="S138" s="26"/>
      <c r="T138" s="26"/>
      <c r="U138" s="26"/>
      <c r="V138" s="29"/>
    </row>
    <row r="139" spans="2:22">
      <c r="B139" s="22">
        <v>132</v>
      </c>
      <c r="C139" s="23"/>
      <c r="D139" s="24"/>
      <c r="E139" s="24"/>
      <c r="F139" s="14"/>
      <c r="G139" s="24"/>
      <c r="H139" s="15"/>
      <c r="I139" s="25"/>
      <c r="J139" s="25"/>
      <c r="K139" s="25"/>
      <c r="L139" s="16"/>
      <c r="M139" s="39"/>
      <c r="N139" s="26"/>
      <c r="O139" s="26"/>
      <c r="P139" s="26"/>
      <c r="Q139" s="26"/>
      <c r="R139" s="26"/>
      <c r="S139" s="26"/>
      <c r="T139" s="26"/>
      <c r="U139" s="26"/>
      <c r="V139" s="29"/>
    </row>
    <row r="140" spans="2:22">
      <c r="B140" s="22">
        <v>133</v>
      </c>
      <c r="C140" s="23"/>
      <c r="D140" s="24"/>
      <c r="E140" s="24"/>
      <c r="F140" s="14"/>
      <c r="G140" s="24"/>
      <c r="H140" s="15"/>
      <c r="I140" s="25"/>
      <c r="J140" s="25"/>
      <c r="K140" s="25"/>
      <c r="L140" s="16"/>
      <c r="M140" s="39"/>
      <c r="N140" s="26"/>
      <c r="O140" s="26"/>
      <c r="P140" s="26"/>
      <c r="Q140" s="26"/>
      <c r="R140" s="26"/>
      <c r="S140" s="26"/>
      <c r="T140" s="26"/>
      <c r="U140" s="26"/>
      <c r="V140" s="29"/>
    </row>
    <row r="141" spans="2:22">
      <c r="B141" s="22">
        <v>134</v>
      </c>
      <c r="C141" s="23"/>
      <c r="D141" s="24"/>
      <c r="E141" s="24"/>
      <c r="F141" s="14"/>
      <c r="G141" s="24"/>
      <c r="H141" s="15"/>
      <c r="I141" s="25"/>
      <c r="J141" s="25"/>
      <c r="K141" s="25"/>
      <c r="L141" s="16"/>
      <c r="M141" s="39"/>
      <c r="N141" s="26"/>
      <c r="O141" s="26"/>
      <c r="P141" s="26"/>
      <c r="Q141" s="26"/>
      <c r="R141" s="26"/>
      <c r="S141" s="26"/>
      <c r="T141" s="26"/>
      <c r="U141" s="26"/>
      <c r="V141" s="29"/>
    </row>
    <row r="142" spans="2:22">
      <c r="B142" s="22">
        <v>135</v>
      </c>
      <c r="C142" s="23"/>
      <c r="D142" s="24"/>
      <c r="E142" s="24"/>
      <c r="F142" s="14"/>
      <c r="G142" s="24"/>
      <c r="H142" s="15"/>
      <c r="I142" s="25"/>
      <c r="J142" s="25"/>
      <c r="K142" s="25"/>
      <c r="L142" s="16"/>
      <c r="M142" s="39"/>
      <c r="N142" s="26"/>
      <c r="O142" s="26"/>
      <c r="P142" s="26"/>
      <c r="Q142" s="26"/>
      <c r="R142" s="26"/>
      <c r="S142" s="26"/>
      <c r="T142" s="26"/>
      <c r="U142" s="26"/>
      <c r="V142" s="29"/>
    </row>
    <row r="143" spans="2:22">
      <c r="B143" s="22">
        <v>136</v>
      </c>
      <c r="C143" s="23"/>
      <c r="D143" s="24"/>
      <c r="E143" s="24"/>
      <c r="F143" s="14"/>
      <c r="G143" s="24"/>
      <c r="H143" s="15"/>
      <c r="I143" s="25"/>
      <c r="J143" s="25"/>
      <c r="K143" s="25"/>
      <c r="L143" s="16"/>
      <c r="M143" s="39"/>
      <c r="N143" s="26"/>
      <c r="O143" s="26"/>
      <c r="P143" s="26"/>
      <c r="Q143" s="26"/>
      <c r="R143" s="26"/>
      <c r="S143" s="26"/>
      <c r="T143" s="26"/>
      <c r="U143" s="26"/>
      <c r="V143" s="29"/>
    </row>
    <row r="144" spans="2:22">
      <c r="B144" s="22">
        <v>137</v>
      </c>
      <c r="C144" s="23"/>
      <c r="D144" s="24"/>
      <c r="E144" s="24"/>
      <c r="F144" s="14"/>
      <c r="G144" s="24"/>
      <c r="H144" s="15"/>
      <c r="I144" s="25"/>
      <c r="J144" s="25"/>
      <c r="K144" s="25"/>
      <c r="L144" s="16"/>
      <c r="M144" s="39"/>
      <c r="N144" s="26"/>
      <c r="O144" s="26"/>
      <c r="P144" s="26"/>
      <c r="Q144" s="26"/>
      <c r="R144" s="26"/>
      <c r="S144" s="26"/>
      <c r="T144" s="26"/>
      <c r="U144" s="26"/>
      <c r="V144" s="29"/>
    </row>
    <row r="145" spans="2:22">
      <c r="B145" s="22">
        <v>138</v>
      </c>
      <c r="C145" s="23"/>
      <c r="D145" s="24"/>
      <c r="E145" s="24"/>
      <c r="F145" s="14"/>
      <c r="G145" s="24"/>
      <c r="H145" s="15"/>
      <c r="I145" s="25"/>
      <c r="J145" s="25"/>
      <c r="K145" s="25"/>
      <c r="L145" s="16"/>
      <c r="M145" s="39"/>
      <c r="N145" s="26"/>
      <c r="O145" s="26"/>
      <c r="P145" s="26"/>
      <c r="Q145" s="26"/>
      <c r="R145" s="26"/>
      <c r="S145" s="26"/>
      <c r="T145" s="26"/>
      <c r="U145" s="26"/>
      <c r="V145" s="29"/>
    </row>
    <row r="146" spans="2:22">
      <c r="B146" s="22">
        <v>139</v>
      </c>
      <c r="C146" s="23"/>
      <c r="D146" s="24"/>
      <c r="E146" s="24"/>
      <c r="F146" s="14"/>
      <c r="G146" s="24"/>
      <c r="H146" s="15"/>
      <c r="I146" s="25"/>
      <c r="J146" s="25"/>
      <c r="K146" s="25"/>
      <c r="L146" s="16"/>
      <c r="M146" s="39"/>
      <c r="N146" s="26"/>
      <c r="O146" s="26"/>
      <c r="P146" s="26"/>
      <c r="Q146" s="26"/>
      <c r="R146" s="26"/>
      <c r="S146" s="26"/>
      <c r="T146" s="26"/>
      <c r="U146" s="26"/>
      <c r="V146" s="29"/>
    </row>
    <row r="147" spans="2:22">
      <c r="B147" s="22">
        <v>140</v>
      </c>
      <c r="C147" s="23"/>
      <c r="D147" s="24"/>
      <c r="E147" s="24"/>
      <c r="F147" s="14"/>
      <c r="G147" s="24"/>
      <c r="H147" s="15"/>
      <c r="I147" s="25"/>
      <c r="J147" s="25"/>
      <c r="K147" s="25"/>
      <c r="L147" s="16"/>
      <c r="M147" s="39"/>
      <c r="N147" s="26"/>
      <c r="O147" s="26"/>
      <c r="P147" s="26"/>
      <c r="Q147" s="26"/>
      <c r="R147" s="26"/>
      <c r="S147" s="26"/>
      <c r="T147" s="26"/>
      <c r="U147" s="26"/>
      <c r="V147" s="29"/>
    </row>
    <row r="148" spans="2:22">
      <c r="B148" s="22">
        <v>141</v>
      </c>
      <c r="C148" s="23"/>
      <c r="D148" s="24"/>
      <c r="E148" s="24"/>
      <c r="F148" s="14"/>
      <c r="G148" s="24"/>
      <c r="H148" s="15"/>
      <c r="I148" s="25"/>
      <c r="J148" s="25"/>
      <c r="K148" s="25"/>
      <c r="L148" s="16"/>
      <c r="M148" s="39"/>
      <c r="N148" s="26"/>
      <c r="O148" s="26"/>
      <c r="P148" s="26"/>
      <c r="Q148" s="26"/>
      <c r="R148" s="26"/>
      <c r="S148" s="26"/>
      <c r="T148" s="26"/>
      <c r="U148" s="26"/>
      <c r="V148" s="29"/>
    </row>
    <row r="149" spans="2:22">
      <c r="B149" s="22">
        <v>142</v>
      </c>
      <c r="C149" s="23"/>
      <c r="D149" s="24"/>
      <c r="E149" s="24"/>
      <c r="F149" s="14"/>
      <c r="G149" s="24"/>
      <c r="H149" s="15"/>
      <c r="I149" s="25"/>
      <c r="J149" s="25"/>
      <c r="K149" s="25"/>
      <c r="L149" s="16"/>
      <c r="M149" s="39"/>
      <c r="N149" s="26"/>
      <c r="O149" s="26"/>
      <c r="P149" s="26"/>
      <c r="Q149" s="26"/>
      <c r="R149" s="26"/>
      <c r="S149" s="26"/>
      <c r="T149" s="26"/>
      <c r="U149" s="26"/>
      <c r="V149" s="29"/>
    </row>
    <row r="150" spans="2:22">
      <c r="B150" s="22">
        <v>143</v>
      </c>
      <c r="C150" s="23"/>
      <c r="D150" s="24"/>
      <c r="E150" s="24"/>
      <c r="F150" s="14"/>
      <c r="G150" s="24"/>
      <c r="H150" s="15"/>
      <c r="I150" s="25"/>
      <c r="J150" s="25"/>
      <c r="K150" s="25"/>
      <c r="L150" s="16"/>
      <c r="M150" s="39"/>
      <c r="N150" s="26"/>
      <c r="O150" s="26"/>
      <c r="P150" s="26"/>
      <c r="Q150" s="26"/>
      <c r="R150" s="26"/>
      <c r="S150" s="26"/>
      <c r="T150" s="26"/>
      <c r="U150" s="26"/>
      <c r="V150" s="29"/>
    </row>
    <row r="151" spans="2:22">
      <c r="B151" s="22">
        <v>144</v>
      </c>
      <c r="C151" s="23"/>
      <c r="D151" s="24"/>
      <c r="E151" s="24"/>
      <c r="F151" s="14"/>
      <c r="G151" s="24"/>
      <c r="H151" s="15"/>
      <c r="I151" s="25"/>
      <c r="J151" s="25"/>
      <c r="K151" s="25"/>
      <c r="L151" s="16"/>
      <c r="M151" s="39"/>
      <c r="N151" s="26"/>
      <c r="O151" s="26"/>
      <c r="P151" s="26"/>
      <c r="Q151" s="26"/>
      <c r="R151" s="26"/>
      <c r="S151" s="26"/>
      <c r="T151" s="26"/>
      <c r="U151" s="26"/>
      <c r="V151" s="29"/>
    </row>
    <row r="152" spans="2:22">
      <c r="B152" s="22">
        <v>145</v>
      </c>
      <c r="C152" s="23"/>
      <c r="D152" s="24"/>
      <c r="E152" s="24"/>
      <c r="F152" s="14"/>
      <c r="G152" s="24"/>
      <c r="H152" s="15"/>
      <c r="I152" s="25"/>
      <c r="J152" s="25"/>
      <c r="K152" s="25"/>
      <c r="L152" s="16"/>
      <c r="M152" s="39"/>
      <c r="N152" s="26"/>
      <c r="O152" s="26"/>
      <c r="P152" s="26"/>
      <c r="Q152" s="26"/>
      <c r="R152" s="26"/>
      <c r="S152" s="26"/>
      <c r="T152" s="26"/>
      <c r="U152" s="26"/>
      <c r="V152" s="29"/>
    </row>
    <row r="153" spans="2:22">
      <c r="B153" s="22">
        <v>146</v>
      </c>
      <c r="C153" s="23"/>
      <c r="D153" s="24"/>
      <c r="E153" s="24"/>
      <c r="F153" s="14"/>
      <c r="G153" s="24"/>
      <c r="H153" s="15"/>
      <c r="I153" s="25"/>
      <c r="J153" s="25"/>
      <c r="K153" s="25"/>
      <c r="L153" s="16"/>
      <c r="M153" s="39"/>
      <c r="N153" s="26"/>
      <c r="O153" s="26"/>
      <c r="P153" s="26"/>
      <c r="Q153" s="26"/>
      <c r="R153" s="26"/>
      <c r="S153" s="26"/>
      <c r="T153" s="26"/>
      <c r="U153" s="26"/>
      <c r="V153" s="29"/>
    </row>
    <row r="154" spans="2:22">
      <c r="B154" s="22">
        <v>147</v>
      </c>
      <c r="C154" s="23"/>
      <c r="D154" s="24"/>
      <c r="E154" s="24"/>
      <c r="F154" s="14"/>
      <c r="G154" s="24"/>
      <c r="H154" s="15"/>
      <c r="I154" s="25"/>
      <c r="J154" s="25"/>
      <c r="K154" s="25"/>
      <c r="L154" s="16"/>
      <c r="M154" s="39"/>
      <c r="N154" s="26"/>
      <c r="O154" s="26"/>
      <c r="P154" s="26"/>
      <c r="Q154" s="26"/>
      <c r="R154" s="26"/>
      <c r="S154" s="26"/>
      <c r="T154" s="26"/>
      <c r="U154" s="26"/>
      <c r="V154" s="29"/>
    </row>
    <row r="155" spans="2:22">
      <c r="B155" s="22">
        <v>148</v>
      </c>
      <c r="C155" s="23"/>
      <c r="D155" s="24"/>
      <c r="E155" s="24"/>
      <c r="F155" s="14"/>
      <c r="G155" s="24"/>
      <c r="H155" s="15"/>
      <c r="I155" s="25"/>
      <c r="J155" s="25"/>
      <c r="K155" s="25"/>
      <c r="L155" s="16"/>
      <c r="M155" s="39"/>
      <c r="N155" s="26"/>
      <c r="O155" s="26"/>
      <c r="P155" s="26"/>
      <c r="Q155" s="26"/>
      <c r="R155" s="26"/>
      <c r="S155" s="26"/>
      <c r="T155" s="26"/>
      <c r="U155" s="26"/>
      <c r="V155" s="29"/>
    </row>
    <row r="156" spans="2:22">
      <c r="B156" s="22">
        <v>149</v>
      </c>
      <c r="C156" s="23"/>
      <c r="D156" s="24"/>
      <c r="E156" s="24"/>
      <c r="F156" s="14"/>
      <c r="G156" s="24"/>
      <c r="H156" s="15"/>
      <c r="I156" s="25"/>
      <c r="J156" s="25"/>
      <c r="K156" s="25"/>
      <c r="L156" s="16"/>
      <c r="M156" s="39"/>
      <c r="N156" s="26"/>
      <c r="O156" s="26"/>
      <c r="P156" s="26"/>
      <c r="Q156" s="26"/>
      <c r="R156" s="26"/>
      <c r="S156" s="26"/>
      <c r="T156" s="26"/>
      <c r="U156" s="26"/>
      <c r="V156" s="29"/>
    </row>
    <row r="157" spans="2:22">
      <c r="B157" s="22">
        <v>150</v>
      </c>
      <c r="C157" s="23"/>
      <c r="D157" s="24"/>
      <c r="E157" s="24"/>
      <c r="F157" s="14"/>
      <c r="G157" s="24"/>
      <c r="H157" s="15"/>
      <c r="I157" s="25"/>
      <c r="J157" s="25"/>
      <c r="K157" s="25"/>
      <c r="L157" s="16"/>
      <c r="M157" s="39"/>
      <c r="N157" s="26"/>
      <c r="O157" s="26"/>
      <c r="P157" s="26"/>
      <c r="Q157" s="26"/>
      <c r="R157" s="26"/>
      <c r="S157" s="26"/>
      <c r="T157" s="26"/>
      <c r="U157" s="26"/>
      <c r="V157" s="29"/>
    </row>
  </sheetData>
  <sheetProtection password="B23A" sheet="1" objects="1" scenarios="1" selectLockedCells="1"/>
  <autoFilter ref="B7:V7"/>
  <mergeCells count="3">
    <mergeCell ref="R6:U6"/>
    <mergeCell ref="D6:M6"/>
    <mergeCell ref="N6:Q6"/>
  </mergeCells>
  <phoneticPr fontId="15" type="noConversion"/>
  <dataValidations xWindow="592" yWindow="65153" count="19">
    <dataValidation type="textLength" allowBlank="1" showErrorMessage="1" promptTitle="EMPRESA CONTRATANTE" sqref="C8:C157">
      <formula1>1</formula1>
      <formula2>50</formula2>
    </dataValidation>
    <dataValidation type="textLength" allowBlank="1" showErrorMessage="1" promptTitle="TITULO DO PROJETO" sqref="D8:D157">
      <formula1>1</formula1>
      <formula2>100</formula2>
    </dataValidation>
    <dataValidation type="textLength" allowBlank="1" showErrorMessage="1" promptTitle="OBETIVO DO PROJETO" sqref="E8:E157">
      <formula1>1</formula1>
      <formula2>200</formula2>
    </dataValidation>
    <dataValidation type="list" allowBlank="1" showErrorMessage="1" errorTitle="ERRO" error="Selecione uma das opções disponíveis" promptTitle="ENTREGÁVEL TECNOLÓGICO" sqref="F8:F157">
      <formula1>Entregas</formula1>
    </dataValidation>
    <dataValidation type="textLength" allowBlank="1" showErrorMessage="1" promptTitle="INOVAÇÃO DESENVOLVIDA" sqref="G8:G157">
      <formula1>0</formula1>
      <formula2>100</formula2>
    </dataValidation>
    <dataValidation allowBlank="1" showErrorMessage="1" promptTitle="COORDENADOR / RESPONSÁVEL" sqref="H8:H157"/>
    <dataValidation type="date" operator="greaterThanOrEqual" allowBlank="1" showErrorMessage="1" errorTitle="ERRO" error="Data inválida ou fora do período requerido" promptTitle="DATA DE CONTRATAÇÃO" sqref="J8:J157">
      <formula1>$D$5</formula1>
    </dataValidation>
    <dataValidation allowBlank="1" showErrorMessage="1" promptTitle="DATA DE TÉRMINO" sqref="K8:K157"/>
    <dataValidation type="list" allowBlank="1" showErrorMessage="1" errorTitle="ERRO" error="Selecione uma das opções disponíveis" promptTitle="PROPRIEDADE INTELECTUAL (PI)" sqref="L8:L157">
      <formula1>PI</formula1>
    </dataValidation>
    <dataValidation type="decimal" operator="greaterThan" allowBlank="1" showErrorMessage="1" errorTitle="ERRO" error="Valor incorreto" promptTitle="VALOR TOTAL" sqref="N8:N157">
      <formula1>0</formula1>
    </dataValidation>
    <dataValidation type="list" operator="greaterThanOrEqual" showErrorMessage="1" errorTitle="ERRO" error="Valor incorreto" promptTitle="COFINANCIAMENTO" sqref="M8:M157">
      <formula1>Cofinancia</formula1>
    </dataValidation>
    <dataValidation type="decimal" operator="greaterThanOrEqual" allowBlank="1" showErrorMessage="1" errorTitle="ERRO" error="Valor incorreto" promptTitle="VALOR FINANCEIRO EMPRESA" sqref="O8:O157">
      <formula1>0</formula1>
    </dataValidation>
    <dataValidation type="whole" operator="greaterThanOrEqual" allowBlank="1" showErrorMessage="1" errorTitle="ERRO" error="Valor incorreto" promptTitle="CONTRAPARTIDA" sqref="P8:P157">
      <formula1>0</formula1>
    </dataValidation>
    <dataValidation type="whole" operator="greaterThanOrEqual" allowBlank="1" showErrorMessage="1" errorTitle="ERRO" error="Valor incorreto" promptTitle="COFINANCIAMENTO" sqref="Q8:Q157">
      <formula1>0</formula1>
    </dataValidation>
    <dataValidation type="decimal" operator="greaterThanOrEqual" allowBlank="1" showErrorMessage="1" errorTitle="ERRO" error="Valor incorreto" promptTitle="CUSTEIO" sqref="R8:R157">
      <formula1>0</formula1>
    </dataValidation>
    <dataValidation type="decimal" operator="greaterThanOrEqual" allowBlank="1" showErrorMessage="1" errorTitle="ERRO" error="Valor incorreto" promptTitle="CAPACITAÇÃO" sqref="S8:S157">
      <formula1>0</formula1>
    </dataValidation>
    <dataValidation type="decimal" operator="greaterThanOrEqual" allowBlank="1" showErrorMessage="1" errorTitle="ERRO" error="Valor incorreto" promptTitle="INFRAESTRUTURA" sqref="T8:T157">
      <formula1>0</formula1>
    </dataValidation>
    <dataValidation type="decimal" operator="greaterThanOrEqual" allowBlank="1" showErrorMessage="1" errorTitle="ERRO" error="Valor incorreto" promptTitle="EQUIPAMENTOS" sqref="U8:U157">
      <formula1>0</formula1>
    </dataValidation>
    <dataValidation type="list" operator="greaterThanOrEqual" allowBlank="1" showErrorMessage="1" errorTitle="ERRO" error="Selecione uma das sublinhas." promptTitle="DATA DE CONTRATAÇÃO" sqref="I8:I157">
      <formula1>Equipe</formula1>
    </dataValidation>
  </dataValidations>
  <pageMargins left="0.511811024" right="0.511811024" top="0.78740157499999996" bottom="0.78740157499999996" header="0.31496062000000002" footer="0.31496062000000002"/>
  <pageSetup paperSize="9" scale="57" orientation="landscape"/>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8" tint="-0.249977111117893"/>
    <pageSetUpPr fitToPage="1"/>
  </sheetPr>
  <dimension ref="B3:E156"/>
  <sheetViews>
    <sheetView showGridLines="0" zoomScale="150" zoomScaleNormal="150" zoomScalePageLayoutView="150" workbookViewId="0">
      <pane ySplit="6" topLeftCell="A7" activePane="bottomLeft" state="frozen"/>
      <selection pane="bottomLeft" activeCell="C7" sqref="C7"/>
    </sheetView>
  </sheetViews>
  <sheetFormatPr baseColWidth="10" defaultColWidth="8.83203125" defaultRowHeight="13" x14ac:dyDescent="0"/>
  <cols>
    <col min="1" max="1" width="3.1640625" style="43" customWidth="1"/>
    <col min="2" max="2" width="4.6640625" style="43" bestFit="1" customWidth="1"/>
    <col min="3" max="3" width="82.83203125" style="43" customWidth="1"/>
    <col min="4" max="4" width="15.6640625" style="43" customWidth="1"/>
    <col min="5" max="5" width="17.5" style="43" bestFit="1" customWidth="1"/>
    <col min="6" max="16384" width="8.83203125" style="43"/>
  </cols>
  <sheetData>
    <row r="3" spans="2:5" ht="17">
      <c r="C3" s="44" t="s">
        <v>157</v>
      </c>
      <c r="E3" s="44"/>
    </row>
    <row r="4" spans="2:5" ht="17">
      <c r="C4" s="62" t="s">
        <v>177</v>
      </c>
      <c r="E4" s="45"/>
    </row>
    <row r="6" spans="2:5" ht="63" customHeight="1">
      <c r="B6" s="49" t="s">
        <v>68</v>
      </c>
      <c r="C6" s="49" t="s">
        <v>114</v>
      </c>
      <c r="D6" s="49" t="s">
        <v>106</v>
      </c>
      <c r="E6" s="61" t="s">
        <v>107</v>
      </c>
    </row>
    <row r="7" spans="2:5" ht="15">
      <c r="B7" s="63">
        <v>1</v>
      </c>
      <c r="C7" s="64"/>
      <c r="D7" s="65"/>
      <c r="E7" s="65"/>
    </row>
    <row r="8" spans="2:5" ht="15">
      <c r="B8" s="63">
        <v>2</v>
      </c>
      <c r="C8" s="64"/>
      <c r="D8" s="65"/>
      <c r="E8" s="65"/>
    </row>
    <row r="9" spans="2:5" ht="15">
      <c r="B9" s="63">
        <v>3</v>
      </c>
      <c r="C9" s="64"/>
      <c r="D9" s="65"/>
      <c r="E9" s="65"/>
    </row>
    <row r="10" spans="2:5" ht="15">
      <c r="B10" s="63">
        <v>4</v>
      </c>
      <c r="C10" s="64"/>
      <c r="D10" s="65"/>
      <c r="E10" s="65"/>
    </row>
    <row r="11" spans="2:5" ht="15">
      <c r="B11" s="63">
        <v>5</v>
      </c>
      <c r="C11" s="64"/>
      <c r="D11" s="65"/>
      <c r="E11" s="65"/>
    </row>
    <row r="12" spans="2:5" ht="15">
      <c r="B12" s="63">
        <v>6</v>
      </c>
      <c r="C12" s="64"/>
      <c r="D12" s="65"/>
      <c r="E12" s="65"/>
    </row>
    <row r="13" spans="2:5" ht="15">
      <c r="B13" s="63">
        <v>7</v>
      </c>
      <c r="C13" s="64"/>
      <c r="D13" s="65"/>
      <c r="E13" s="65"/>
    </row>
    <row r="14" spans="2:5" ht="15">
      <c r="B14" s="63">
        <v>8</v>
      </c>
      <c r="C14" s="64"/>
      <c r="D14" s="65"/>
      <c r="E14" s="65"/>
    </row>
    <row r="15" spans="2:5" ht="15">
      <c r="B15" s="63">
        <v>9</v>
      </c>
      <c r="C15" s="64"/>
      <c r="D15" s="65"/>
      <c r="E15" s="65"/>
    </row>
    <row r="16" spans="2:5" ht="15">
      <c r="B16" s="63">
        <v>10</v>
      </c>
      <c r="C16" s="64"/>
      <c r="D16" s="65"/>
      <c r="E16" s="65"/>
    </row>
    <row r="17" spans="2:5" ht="15">
      <c r="B17" s="63">
        <v>11</v>
      </c>
      <c r="C17" s="64"/>
      <c r="D17" s="65"/>
      <c r="E17" s="65"/>
    </row>
    <row r="18" spans="2:5" ht="15">
      <c r="B18" s="63">
        <v>12</v>
      </c>
      <c r="C18" s="64"/>
      <c r="D18" s="65"/>
      <c r="E18" s="65"/>
    </row>
    <row r="19" spans="2:5" ht="15">
      <c r="B19" s="63">
        <v>13</v>
      </c>
      <c r="C19" s="64"/>
      <c r="D19" s="65"/>
      <c r="E19" s="65"/>
    </row>
    <row r="20" spans="2:5" ht="15">
      <c r="B20" s="63">
        <v>14</v>
      </c>
      <c r="C20" s="64"/>
      <c r="D20" s="65"/>
      <c r="E20" s="65"/>
    </row>
    <row r="21" spans="2:5" ht="15">
      <c r="B21" s="63">
        <v>15</v>
      </c>
      <c r="C21" s="64"/>
      <c r="D21" s="65"/>
      <c r="E21" s="65"/>
    </row>
    <row r="22" spans="2:5" ht="15">
      <c r="B22" s="63">
        <v>16</v>
      </c>
      <c r="C22" s="64"/>
      <c r="D22" s="65"/>
      <c r="E22" s="65"/>
    </row>
    <row r="23" spans="2:5" ht="15">
      <c r="B23" s="63">
        <v>17</v>
      </c>
      <c r="C23" s="64"/>
      <c r="D23" s="65"/>
      <c r="E23" s="65"/>
    </row>
    <row r="24" spans="2:5" ht="15">
      <c r="B24" s="63">
        <v>18</v>
      </c>
      <c r="C24" s="64"/>
      <c r="D24" s="65"/>
      <c r="E24" s="65"/>
    </row>
    <row r="25" spans="2:5" ht="15">
      <c r="B25" s="63">
        <v>19</v>
      </c>
      <c r="C25" s="64"/>
      <c r="D25" s="65"/>
      <c r="E25" s="65"/>
    </row>
    <row r="26" spans="2:5" ht="15">
      <c r="B26" s="63">
        <v>20</v>
      </c>
      <c r="C26" s="64"/>
      <c r="D26" s="65"/>
      <c r="E26" s="65"/>
    </row>
    <row r="27" spans="2:5" ht="15">
      <c r="B27" s="63">
        <v>21</v>
      </c>
      <c r="C27" s="64"/>
      <c r="D27" s="65"/>
      <c r="E27" s="65"/>
    </row>
    <row r="28" spans="2:5" ht="15">
      <c r="B28" s="63">
        <v>22</v>
      </c>
      <c r="C28" s="64"/>
      <c r="D28" s="65"/>
      <c r="E28" s="65"/>
    </row>
    <row r="29" spans="2:5" ht="15">
      <c r="B29" s="63">
        <v>23</v>
      </c>
      <c r="C29" s="64"/>
      <c r="D29" s="65"/>
      <c r="E29" s="65"/>
    </row>
    <row r="30" spans="2:5" ht="15">
      <c r="B30" s="63">
        <v>24</v>
      </c>
      <c r="C30" s="64"/>
      <c r="D30" s="65"/>
      <c r="E30" s="65"/>
    </row>
    <row r="31" spans="2:5" ht="15">
      <c r="B31" s="63">
        <v>25</v>
      </c>
      <c r="C31" s="64"/>
      <c r="D31" s="65"/>
      <c r="E31" s="65"/>
    </row>
    <row r="32" spans="2:5" ht="15">
      <c r="B32" s="63">
        <v>26</v>
      </c>
      <c r="C32" s="64"/>
      <c r="D32" s="65"/>
      <c r="E32" s="65"/>
    </row>
    <row r="33" spans="2:5" ht="15">
      <c r="B33" s="63">
        <v>27</v>
      </c>
      <c r="C33" s="64"/>
      <c r="D33" s="65"/>
      <c r="E33" s="65"/>
    </row>
    <row r="34" spans="2:5" ht="15">
      <c r="B34" s="63">
        <v>28</v>
      </c>
      <c r="C34" s="64"/>
      <c r="D34" s="65"/>
      <c r="E34" s="65"/>
    </row>
    <row r="35" spans="2:5" ht="15">
      <c r="B35" s="63">
        <v>29</v>
      </c>
      <c r="C35" s="64"/>
      <c r="D35" s="65"/>
      <c r="E35" s="65"/>
    </row>
    <row r="36" spans="2:5" ht="15">
      <c r="B36" s="63">
        <v>30</v>
      </c>
      <c r="C36" s="64"/>
      <c r="D36" s="65"/>
      <c r="E36" s="65"/>
    </row>
    <row r="37" spans="2:5" ht="15">
      <c r="B37" s="63">
        <v>31</v>
      </c>
      <c r="C37" s="64"/>
      <c r="D37" s="65"/>
      <c r="E37" s="65"/>
    </row>
    <row r="38" spans="2:5" ht="15">
      <c r="B38" s="63">
        <v>32</v>
      </c>
      <c r="C38" s="64"/>
      <c r="D38" s="65"/>
      <c r="E38" s="65"/>
    </row>
    <row r="39" spans="2:5" ht="15">
      <c r="B39" s="63">
        <v>33</v>
      </c>
      <c r="C39" s="64"/>
      <c r="D39" s="65"/>
      <c r="E39" s="65"/>
    </row>
    <row r="40" spans="2:5" ht="15">
      <c r="B40" s="63">
        <v>34</v>
      </c>
      <c r="C40" s="64"/>
      <c r="D40" s="65"/>
      <c r="E40" s="65"/>
    </row>
    <row r="41" spans="2:5" ht="15">
      <c r="B41" s="63">
        <v>35</v>
      </c>
      <c r="C41" s="64"/>
      <c r="D41" s="65"/>
      <c r="E41" s="65"/>
    </row>
    <row r="42" spans="2:5" ht="15">
      <c r="B42" s="63">
        <v>36</v>
      </c>
      <c r="C42" s="64"/>
      <c r="D42" s="65"/>
      <c r="E42" s="65"/>
    </row>
    <row r="43" spans="2:5" ht="15">
      <c r="B43" s="63">
        <v>37</v>
      </c>
      <c r="C43" s="64"/>
      <c r="D43" s="65"/>
      <c r="E43" s="65"/>
    </row>
    <row r="44" spans="2:5" ht="15">
      <c r="B44" s="63">
        <v>38</v>
      </c>
      <c r="C44" s="64"/>
      <c r="D44" s="65"/>
      <c r="E44" s="65"/>
    </row>
    <row r="45" spans="2:5" ht="15">
      <c r="B45" s="63">
        <v>39</v>
      </c>
      <c r="C45" s="64"/>
      <c r="D45" s="65"/>
      <c r="E45" s="65"/>
    </row>
    <row r="46" spans="2:5" ht="15">
      <c r="B46" s="63">
        <v>40</v>
      </c>
      <c r="C46" s="64"/>
      <c r="D46" s="65"/>
      <c r="E46" s="65"/>
    </row>
    <row r="47" spans="2:5" ht="15">
      <c r="B47" s="63">
        <v>41</v>
      </c>
      <c r="C47" s="64"/>
      <c r="D47" s="65"/>
      <c r="E47" s="65"/>
    </row>
    <row r="48" spans="2:5" ht="15">
      <c r="B48" s="63">
        <v>42</v>
      </c>
      <c r="C48" s="64"/>
      <c r="D48" s="65"/>
      <c r="E48" s="65"/>
    </row>
    <row r="49" spans="2:5" ht="15">
      <c r="B49" s="63">
        <v>43</v>
      </c>
      <c r="C49" s="64"/>
      <c r="D49" s="65"/>
      <c r="E49" s="65"/>
    </row>
    <row r="50" spans="2:5" ht="15">
      <c r="B50" s="63">
        <v>44</v>
      </c>
      <c r="C50" s="64"/>
      <c r="D50" s="65"/>
      <c r="E50" s="65"/>
    </row>
    <row r="51" spans="2:5" ht="15">
      <c r="B51" s="63">
        <v>45</v>
      </c>
      <c r="C51" s="64"/>
      <c r="D51" s="65"/>
      <c r="E51" s="65"/>
    </row>
    <row r="52" spans="2:5" ht="15">
      <c r="B52" s="63">
        <v>46</v>
      </c>
      <c r="C52" s="64"/>
      <c r="D52" s="65"/>
      <c r="E52" s="65"/>
    </row>
    <row r="53" spans="2:5" ht="15">
      <c r="B53" s="63">
        <v>47</v>
      </c>
      <c r="C53" s="64"/>
      <c r="D53" s="65"/>
      <c r="E53" s="65"/>
    </row>
    <row r="54" spans="2:5" ht="15">
      <c r="B54" s="63">
        <v>48</v>
      </c>
      <c r="C54" s="64"/>
      <c r="D54" s="65"/>
      <c r="E54" s="65"/>
    </row>
    <row r="55" spans="2:5" ht="15">
      <c r="B55" s="63">
        <v>49</v>
      </c>
      <c r="C55" s="64"/>
      <c r="D55" s="65"/>
      <c r="E55" s="65"/>
    </row>
    <row r="56" spans="2:5" ht="15">
      <c r="B56" s="63">
        <v>50</v>
      </c>
      <c r="C56" s="64"/>
      <c r="D56" s="65"/>
      <c r="E56" s="65"/>
    </row>
    <row r="57" spans="2:5" ht="15">
      <c r="B57" s="63">
        <v>51</v>
      </c>
      <c r="C57" s="64"/>
      <c r="D57" s="65"/>
      <c r="E57" s="65"/>
    </row>
    <row r="58" spans="2:5" ht="15">
      <c r="B58" s="63">
        <v>52</v>
      </c>
      <c r="C58" s="64"/>
      <c r="D58" s="65"/>
      <c r="E58" s="65"/>
    </row>
    <row r="59" spans="2:5" ht="15">
      <c r="B59" s="63">
        <v>53</v>
      </c>
      <c r="C59" s="64"/>
      <c r="D59" s="65"/>
      <c r="E59" s="65"/>
    </row>
    <row r="60" spans="2:5" ht="15">
      <c r="B60" s="63">
        <v>54</v>
      </c>
      <c r="C60" s="64"/>
      <c r="D60" s="65"/>
      <c r="E60" s="65"/>
    </row>
    <row r="61" spans="2:5" ht="15">
      <c r="B61" s="63">
        <v>55</v>
      </c>
      <c r="C61" s="64"/>
      <c r="D61" s="65"/>
      <c r="E61" s="65"/>
    </row>
    <row r="62" spans="2:5" ht="15">
      <c r="B62" s="63">
        <v>56</v>
      </c>
      <c r="C62" s="64"/>
      <c r="D62" s="65"/>
      <c r="E62" s="65"/>
    </row>
    <row r="63" spans="2:5" ht="15">
      <c r="B63" s="63">
        <v>57</v>
      </c>
      <c r="C63" s="64"/>
      <c r="D63" s="65"/>
      <c r="E63" s="65"/>
    </row>
    <row r="64" spans="2:5" ht="15">
      <c r="B64" s="63">
        <v>58</v>
      </c>
      <c r="C64" s="64"/>
      <c r="D64" s="65"/>
      <c r="E64" s="65"/>
    </row>
    <row r="65" spans="2:5" ht="15">
      <c r="B65" s="63">
        <v>59</v>
      </c>
      <c r="C65" s="64"/>
      <c r="D65" s="65"/>
      <c r="E65" s="65"/>
    </row>
    <row r="66" spans="2:5" ht="15">
      <c r="B66" s="63">
        <v>60</v>
      </c>
      <c r="C66" s="64"/>
      <c r="D66" s="65"/>
      <c r="E66" s="65"/>
    </row>
    <row r="67" spans="2:5" ht="15">
      <c r="B67" s="63">
        <v>61</v>
      </c>
      <c r="C67" s="64"/>
      <c r="D67" s="65"/>
      <c r="E67" s="65"/>
    </row>
    <row r="68" spans="2:5" ht="15">
      <c r="B68" s="63">
        <v>62</v>
      </c>
      <c r="C68" s="64"/>
      <c r="D68" s="65"/>
      <c r="E68" s="65"/>
    </row>
    <row r="69" spans="2:5" ht="15">
      <c r="B69" s="63">
        <v>63</v>
      </c>
      <c r="C69" s="64"/>
      <c r="D69" s="65"/>
      <c r="E69" s="65"/>
    </row>
    <row r="70" spans="2:5" ht="15">
      <c r="B70" s="63">
        <v>64</v>
      </c>
      <c r="C70" s="64"/>
      <c r="D70" s="65"/>
      <c r="E70" s="65"/>
    </row>
    <row r="71" spans="2:5" ht="15">
      <c r="B71" s="63">
        <v>65</v>
      </c>
      <c r="C71" s="64"/>
      <c r="D71" s="65"/>
      <c r="E71" s="65"/>
    </row>
    <row r="72" spans="2:5" ht="15">
      <c r="B72" s="63">
        <v>66</v>
      </c>
      <c r="C72" s="64"/>
      <c r="D72" s="65"/>
      <c r="E72" s="65"/>
    </row>
    <row r="73" spans="2:5" ht="15">
      <c r="B73" s="63">
        <v>67</v>
      </c>
      <c r="C73" s="64"/>
      <c r="D73" s="65"/>
      <c r="E73" s="65"/>
    </row>
    <row r="74" spans="2:5" ht="15">
      <c r="B74" s="63">
        <v>68</v>
      </c>
      <c r="C74" s="64"/>
      <c r="D74" s="65"/>
      <c r="E74" s="65"/>
    </row>
    <row r="75" spans="2:5" ht="15">
      <c r="B75" s="63">
        <v>69</v>
      </c>
      <c r="C75" s="64"/>
      <c r="D75" s="65"/>
      <c r="E75" s="65"/>
    </row>
    <row r="76" spans="2:5" ht="15">
      <c r="B76" s="63">
        <v>70</v>
      </c>
      <c r="C76" s="64"/>
      <c r="D76" s="65"/>
      <c r="E76" s="65"/>
    </row>
    <row r="77" spans="2:5" ht="15">
      <c r="B77" s="63">
        <v>71</v>
      </c>
      <c r="C77" s="64"/>
      <c r="D77" s="65"/>
      <c r="E77" s="65"/>
    </row>
    <row r="78" spans="2:5" ht="15">
      <c r="B78" s="63">
        <v>72</v>
      </c>
      <c r="C78" s="64"/>
      <c r="D78" s="65"/>
      <c r="E78" s="65"/>
    </row>
    <row r="79" spans="2:5" ht="15">
      <c r="B79" s="63">
        <v>73</v>
      </c>
      <c r="C79" s="64"/>
      <c r="D79" s="65"/>
      <c r="E79" s="65"/>
    </row>
    <row r="80" spans="2:5" ht="15">
      <c r="B80" s="63">
        <v>74</v>
      </c>
      <c r="C80" s="64"/>
      <c r="D80" s="65"/>
      <c r="E80" s="65"/>
    </row>
    <row r="81" spans="2:5" ht="15">
      <c r="B81" s="63">
        <v>75</v>
      </c>
      <c r="C81" s="64"/>
      <c r="D81" s="65"/>
      <c r="E81" s="65"/>
    </row>
    <row r="82" spans="2:5" ht="15">
      <c r="B82" s="63">
        <v>76</v>
      </c>
      <c r="C82" s="64"/>
      <c r="D82" s="65"/>
      <c r="E82" s="65"/>
    </row>
    <row r="83" spans="2:5" ht="15">
      <c r="B83" s="63">
        <v>77</v>
      </c>
      <c r="C83" s="64"/>
      <c r="D83" s="65"/>
      <c r="E83" s="65"/>
    </row>
    <row r="84" spans="2:5" ht="15">
      <c r="B84" s="63">
        <v>78</v>
      </c>
      <c r="C84" s="64"/>
      <c r="D84" s="65"/>
      <c r="E84" s="65"/>
    </row>
    <row r="85" spans="2:5" ht="15">
      <c r="B85" s="63">
        <v>79</v>
      </c>
      <c r="C85" s="64"/>
      <c r="D85" s="65"/>
      <c r="E85" s="65"/>
    </row>
    <row r="86" spans="2:5" ht="15">
      <c r="B86" s="63">
        <v>80</v>
      </c>
      <c r="C86" s="64"/>
      <c r="D86" s="65"/>
      <c r="E86" s="65"/>
    </row>
    <row r="87" spans="2:5" ht="15">
      <c r="B87" s="63">
        <v>81</v>
      </c>
      <c r="C87" s="64"/>
      <c r="D87" s="65"/>
      <c r="E87" s="65"/>
    </row>
    <row r="88" spans="2:5" ht="15">
      <c r="B88" s="63">
        <v>82</v>
      </c>
      <c r="C88" s="64"/>
      <c r="D88" s="65"/>
      <c r="E88" s="65"/>
    </row>
    <row r="89" spans="2:5" ht="15">
      <c r="B89" s="63">
        <v>83</v>
      </c>
      <c r="C89" s="64"/>
      <c r="D89" s="65"/>
      <c r="E89" s="65"/>
    </row>
    <row r="90" spans="2:5" ht="15">
      <c r="B90" s="63">
        <v>84</v>
      </c>
      <c r="C90" s="64"/>
      <c r="D90" s="65"/>
      <c r="E90" s="65"/>
    </row>
    <row r="91" spans="2:5" ht="15">
      <c r="B91" s="63">
        <v>85</v>
      </c>
      <c r="C91" s="64"/>
      <c r="D91" s="65"/>
      <c r="E91" s="65"/>
    </row>
    <row r="92" spans="2:5" ht="15">
      <c r="B92" s="63">
        <v>86</v>
      </c>
      <c r="C92" s="64"/>
      <c r="D92" s="65"/>
      <c r="E92" s="65"/>
    </row>
    <row r="93" spans="2:5" ht="15">
      <c r="B93" s="63">
        <v>87</v>
      </c>
      <c r="C93" s="64"/>
      <c r="D93" s="65"/>
      <c r="E93" s="65"/>
    </row>
    <row r="94" spans="2:5" ht="15">
      <c r="B94" s="63">
        <v>88</v>
      </c>
      <c r="C94" s="64"/>
      <c r="D94" s="65"/>
      <c r="E94" s="65"/>
    </row>
    <row r="95" spans="2:5" ht="15">
      <c r="B95" s="63">
        <v>89</v>
      </c>
      <c r="C95" s="64"/>
      <c r="D95" s="65"/>
      <c r="E95" s="65"/>
    </row>
    <row r="96" spans="2:5" ht="15">
      <c r="B96" s="63">
        <v>90</v>
      </c>
      <c r="C96" s="64"/>
      <c r="D96" s="65"/>
      <c r="E96" s="65"/>
    </row>
    <row r="97" spans="2:5" ht="15">
      <c r="B97" s="63">
        <v>91</v>
      </c>
      <c r="C97" s="64"/>
      <c r="D97" s="65"/>
      <c r="E97" s="65"/>
    </row>
    <row r="98" spans="2:5" ht="15">
      <c r="B98" s="63">
        <v>92</v>
      </c>
      <c r="C98" s="64"/>
      <c r="D98" s="65"/>
      <c r="E98" s="65"/>
    </row>
    <row r="99" spans="2:5" ht="15">
      <c r="B99" s="63">
        <v>93</v>
      </c>
      <c r="C99" s="64"/>
      <c r="D99" s="65"/>
      <c r="E99" s="65"/>
    </row>
    <row r="100" spans="2:5" ht="15">
      <c r="B100" s="63">
        <v>94</v>
      </c>
      <c r="C100" s="64"/>
      <c r="D100" s="65"/>
      <c r="E100" s="65"/>
    </row>
    <row r="101" spans="2:5" ht="15">
      <c r="B101" s="63">
        <v>95</v>
      </c>
      <c r="C101" s="64"/>
      <c r="D101" s="65"/>
      <c r="E101" s="65"/>
    </row>
    <row r="102" spans="2:5" ht="15">
      <c r="B102" s="63">
        <v>96</v>
      </c>
      <c r="C102" s="64"/>
      <c r="D102" s="65"/>
      <c r="E102" s="65"/>
    </row>
    <row r="103" spans="2:5" ht="15">
      <c r="B103" s="63">
        <v>97</v>
      </c>
      <c r="C103" s="64"/>
      <c r="D103" s="65"/>
      <c r="E103" s="65"/>
    </row>
    <row r="104" spans="2:5" ht="15">
      <c r="B104" s="63">
        <v>98</v>
      </c>
      <c r="C104" s="64"/>
      <c r="D104" s="65"/>
      <c r="E104" s="65"/>
    </row>
    <row r="105" spans="2:5" ht="15">
      <c r="B105" s="63">
        <v>99</v>
      </c>
      <c r="C105" s="64"/>
      <c r="D105" s="65"/>
      <c r="E105" s="65"/>
    </row>
    <row r="106" spans="2:5" ht="15">
      <c r="B106" s="63">
        <v>100</v>
      </c>
      <c r="C106" s="64"/>
      <c r="D106" s="65"/>
      <c r="E106" s="65"/>
    </row>
    <row r="107" spans="2:5" ht="15">
      <c r="B107" s="63">
        <v>101</v>
      </c>
      <c r="C107" s="64"/>
      <c r="D107" s="65"/>
      <c r="E107" s="65"/>
    </row>
    <row r="108" spans="2:5" ht="15">
      <c r="B108" s="63">
        <v>102</v>
      </c>
      <c r="C108" s="64"/>
      <c r="D108" s="65"/>
      <c r="E108" s="65"/>
    </row>
    <row r="109" spans="2:5" ht="15">
      <c r="B109" s="63">
        <v>103</v>
      </c>
      <c r="C109" s="64"/>
      <c r="D109" s="65"/>
      <c r="E109" s="65"/>
    </row>
    <row r="110" spans="2:5" ht="15">
      <c r="B110" s="63">
        <v>104</v>
      </c>
      <c r="C110" s="64"/>
      <c r="D110" s="65"/>
      <c r="E110" s="65"/>
    </row>
    <row r="111" spans="2:5" ht="15">
      <c r="B111" s="63">
        <v>105</v>
      </c>
      <c r="C111" s="64"/>
      <c r="D111" s="65"/>
      <c r="E111" s="65"/>
    </row>
    <row r="112" spans="2:5" ht="15">
      <c r="B112" s="63">
        <v>106</v>
      </c>
      <c r="C112" s="64"/>
      <c r="D112" s="65"/>
      <c r="E112" s="65"/>
    </row>
    <row r="113" spans="2:5" ht="15">
      <c r="B113" s="63">
        <v>107</v>
      </c>
      <c r="C113" s="64"/>
      <c r="D113" s="65"/>
      <c r="E113" s="65"/>
    </row>
    <row r="114" spans="2:5" ht="15">
      <c r="B114" s="63">
        <v>108</v>
      </c>
      <c r="C114" s="64"/>
      <c r="D114" s="65"/>
      <c r="E114" s="65"/>
    </row>
    <row r="115" spans="2:5" ht="15">
      <c r="B115" s="63">
        <v>109</v>
      </c>
      <c r="C115" s="64"/>
      <c r="D115" s="65"/>
      <c r="E115" s="65"/>
    </row>
    <row r="116" spans="2:5" ht="15">
      <c r="B116" s="63">
        <v>110</v>
      </c>
      <c r="C116" s="64"/>
      <c r="D116" s="65"/>
      <c r="E116" s="65"/>
    </row>
    <row r="117" spans="2:5" ht="15">
      <c r="B117" s="63">
        <v>111</v>
      </c>
      <c r="C117" s="64"/>
      <c r="D117" s="65"/>
      <c r="E117" s="65"/>
    </row>
    <row r="118" spans="2:5" ht="15">
      <c r="B118" s="63">
        <v>112</v>
      </c>
      <c r="C118" s="64"/>
      <c r="D118" s="65"/>
      <c r="E118" s="65"/>
    </row>
    <row r="119" spans="2:5" ht="15">
      <c r="B119" s="63">
        <v>113</v>
      </c>
      <c r="C119" s="64"/>
      <c r="D119" s="65"/>
      <c r="E119" s="65"/>
    </row>
    <row r="120" spans="2:5" ht="15">
      <c r="B120" s="63">
        <v>114</v>
      </c>
      <c r="C120" s="64"/>
      <c r="D120" s="65"/>
      <c r="E120" s="65"/>
    </row>
    <row r="121" spans="2:5" ht="15">
      <c r="B121" s="63">
        <v>115</v>
      </c>
      <c r="C121" s="64"/>
      <c r="D121" s="65"/>
      <c r="E121" s="65"/>
    </row>
    <row r="122" spans="2:5" ht="15">
      <c r="B122" s="63">
        <v>116</v>
      </c>
      <c r="C122" s="64"/>
      <c r="D122" s="65"/>
      <c r="E122" s="65"/>
    </row>
    <row r="123" spans="2:5" ht="15">
      <c r="B123" s="63">
        <v>117</v>
      </c>
      <c r="C123" s="64"/>
      <c r="D123" s="65"/>
      <c r="E123" s="65"/>
    </row>
    <row r="124" spans="2:5" ht="15">
      <c r="B124" s="63">
        <v>118</v>
      </c>
      <c r="C124" s="64"/>
      <c r="D124" s="65"/>
      <c r="E124" s="65"/>
    </row>
    <row r="125" spans="2:5" ht="15">
      <c r="B125" s="63">
        <v>119</v>
      </c>
      <c r="C125" s="64"/>
      <c r="D125" s="65"/>
      <c r="E125" s="65"/>
    </row>
    <row r="126" spans="2:5" ht="15">
      <c r="B126" s="63">
        <v>120</v>
      </c>
      <c r="C126" s="64"/>
      <c r="D126" s="65"/>
      <c r="E126" s="65"/>
    </row>
    <row r="127" spans="2:5" ht="15">
      <c r="B127" s="63">
        <v>121</v>
      </c>
      <c r="C127" s="64"/>
      <c r="D127" s="65"/>
      <c r="E127" s="65"/>
    </row>
    <row r="128" spans="2:5" ht="15">
      <c r="B128" s="63">
        <v>122</v>
      </c>
      <c r="C128" s="64"/>
      <c r="D128" s="65"/>
      <c r="E128" s="65"/>
    </row>
    <row r="129" spans="2:5" ht="15">
      <c r="B129" s="63">
        <v>123</v>
      </c>
      <c r="C129" s="64"/>
      <c r="D129" s="65"/>
      <c r="E129" s="65"/>
    </row>
    <row r="130" spans="2:5" ht="15">
      <c r="B130" s="63">
        <v>124</v>
      </c>
      <c r="C130" s="64"/>
      <c r="D130" s="65"/>
      <c r="E130" s="65"/>
    </row>
    <row r="131" spans="2:5" ht="15">
      <c r="B131" s="63">
        <v>125</v>
      </c>
      <c r="C131" s="64"/>
      <c r="D131" s="65"/>
      <c r="E131" s="65"/>
    </row>
    <row r="132" spans="2:5" ht="15">
      <c r="B132" s="63">
        <v>126</v>
      </c>
      <c r="C132" s="64"/>
      <c r="D132" s="65"/>
      <c r="E132" s="65"/>
    </row>
    <row r="133" spans="2:5" ht="15">
      <c r="B133" s="63">
        <v>127</v>
      </c>
      <c r="C133" s="64"/>
      <c r="D133" s="65"/>
      <c r="E133" s="65"/>
    </row>
    <row r="134" spans="2:5" ht="15">
      <c r="B134" s="63">
        <v>128</v>
      </c>
      <c r="C134" s="64"/>
      <c r="D134" s="65"/>
      <c r="E134" s="65"/>
    </row>
    <row r="135" spans="2:5" ht="15">
      <c r="B135" s="63">
        <v>129</v>
      </c>
      <c r="C135" s="64"/>
      <c r="D135" s="65"/>
      <c r="E135" s="65"/>
    </row>
    <row r="136" spans="2:5" ht="15">
      <c r="B136" s="63">
        <v>130</v>
      </c>
      <c r="C136" s="64"/>
      <c r="D136" s="65"/>
      <c r="E136" s="65"/>
    </row>
    <row r="137" spans="2:5" ht="15">
      <c r="B137" s="63">
        <v>131</v>
      </c>
      <c r="C137" s="64"/>
      <c r="D137" s="65"/>
      <c r="E137" s="65"/>
    </row>
    <row r="138" spans="2:5" ht="15">
      <c r="B138" s="63">
        <v>132</v>
      </c>
      <c r="C138" s="64"/>
      <c r="D138" s="65"/>
      <c r="E138" s="65"/>
    </row>
    <row r="139" spans="2:5" ht="15">
      <c r="B139" s="63">
        <v>133</v>
      </c>
      <c r="C139" s="64"/>
      <c r="D139" s="65"/>
      <c r="E139" s="65"/>
    </row>
    <row r="140" spans="2:5" ht="15">
      <c r="B140" s="63">
        <v>134</v>
      </c>
      <c r="C140" s="64"/>
      <c r="D140" s="65"/>
      <c r="E140" s="65"/>
    </row>
    <row r="141" spans="2:5" ht="15">
      <c r="B141" s="63">
        <v>135</v>
      </c>
      <c r="C141" s="64"/>
      <c r="D141" s="65"/>
      <c r="E141" s="65"/>
    </row>
    <row r="142" spans="2:5" ht="15">
      <c r="B142" s="63">
        <v>136</v>
      </c>
      <c r="C142" s="64"/>
      <c r="D142" s="65"/>
      <c r="E142" s="65"/>
    </row>
    <row r="143" spans="2:5" ht="15">
      <c r="B143" s="63">
        <v>137</v>
      </c>
      <c r="C143" s="64"/>
      <c r="D143" s="65"/>
      <c r="E143" s="65"/>
    </row>
    <row r="144" spans="2:5" ht="15">
      <c r="B144" s="63">
        <v>138</v>
      </c>
      <c r="C144" s="64"/>
      <c r="D144" s="65"/>
      <c r="E144" s="65"/>
    </row>
    <row r="145" spans="2:5" ht="15">
      <c r="B145" s="63">
        <v>139</v>
      </c>
      <c r="C145" s="64"/>
      <c r="D145" s="65"/>
      <c r="E145" s="65"/>
    </row>
    <row r="146" spans="2:5" ht="15">
      <c r="B146" s="63">
        <v>140</v>
      </c>
      <c r="C146" s="64"/>
      <c r="D146" s="65"/>
      <c r="E146" s="65"/>
    </row>
    <row r="147" spans="2:5" ht="15">
      <c r="B147" s="63">
        <v>141</v>
      </c>
      <c r="C147" s="64"/>
      <c r="D147" s="65"/>
      <c r="E147" s="65"/>
    </row>
    <row r="148" spans="2:5" ht="15">
      <c r="B148" s="63">
        <v>142</v>
      </c>
      <c r="C148" s="64"/>
      <c r="D148" s="65"/>
      <c r="E148" s="65"/>
    </row>
    <row r="149" spans="2:5" ht="15">
      <c r="B149" s="63">
        <v>143</v>
      </c>
      <c r="C149" s="64"/>
      <c r="D149" s="65"/>
      <c r="E149" s="65"/>
    </row>
    <row r="150" spans="2:5" ht="15">
      <c r="B150" s="63">
        <v>144</v>
      </c>
      <c r="C150" s="64"/>
      <c r="D150" s="65"/>
      <c r="E150" s="65"/>
    </row>
    <row r="151" spans="2:5" ht="15">
      <c r="B151" s="63">
        <v>145</v>
      </c>
      <c r="C151" s="64"/>
      <c r="D151" s="65"/>
      <c r="E151" s="65"/>
    </row>
    <row r="152" spans="2:5" ht="15">
      <c r="B152" s="63">
        <v>146</v>
      </c>
      <c r="C152" s="64"/>
      <c r="D152" s="65"/>
      <c r="E152" s="65"/>
    </row>
    <row r="153" spans="2:5" ht="15">
      <c r="B153" s="63">
        <v>147</v>
      </c>
      <c r="C153" s="64"/>
      <c r="D153" s="65"/>
      <c r="E153" s="65"/>
    </row>
    <row r="154" spans="2:5" ht="15">
      <c r="B154" s="63">
        <v>148</v>
      </c>
      <c r="C154" s="64"/>
      <c r="D154" s="65"/>
      <c r="E154" s="65"/>
    </row>
    <row r="155" spans="2:5" ht="15">
      <c r="B155" s="63">
        <v>149</v>
      </c>
      <c r="C155" s="64"/>
      <c r="D155" s="65"/>
      <c r="E155" s="65"/>
    </row>
    <row r="156" spans="2:5" ht="15">
      <c r="B156" s="63">
        <v>150</v>
      </c>
      <c r="C156" s="64"/>
      <c r="D156" s="65"/>
      <c r="E156" s="65"/>
    </row>
  </sheetData>
  <sheetProtection password="B23A" sheet="1" objects="1" scenarios="1" selectLockedCells="1"/>
  <autoFilter ref="B6:E6"/>
  <phoneticPr fontId="15" type="noConversion"/>
  <dataValidations xWindow="1063" yWindow="64921" count="2">
    <dataValidation type="list" allowBlank="1" showErrorMessage="1" errorTitle="ERRO" error="Selecione uma das opções disponíveis" promptTitle="RELEVÂNCIA PARA A ÁREA" sqref="D7:D156">
      <formula1>Infraestrutura</formula1>
    </dataValidation>
    <dataValidation type="list" allowBlank="1" showErrorMessage="1" errorTitle="ERRO" error="Selecione uma das opções disponíveis" promptTitle="DISPONIBILIDADE" sqref="E7:E156">
      <formula1>Disponibilidade</formula1>
    </dataValidation>
  </dataValidations>
  <pageMargins left="0.51" right="0.51" top="0.79000000000000015" bottom="0.79000000000000015" header="0.31" footer="0.31"/>
  <pageSetup paperSize="9" scale="81" fitToHeight="10" orientation="portrait"/>
  <headerFooter>
    <oddFooter>Page &amp;P of &amp;N</oddFooter>
  </headerFooter>
  <drawing r:id="rId1"/>
  <legacyDrawing r:id="rId2"/>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9" tint="-0.249977111117893"/>
    <pageSetUpPr fitToPage="1"/>
  </sheetPr>
  <dimension ref="B2:M18"/>
  <sheetViews>
    <sheetView showGridLines="0" showRowColHeaders="0" zoomScale="150" zoomScaleNormal="150" zoomScalePageLayoutView="150" workbookViewId="0">
      <selection activeCell="C8" sqref="C8"/>
    </sheetView>
  </sheetViews>
  <sheetFormatPr baseColWidth="10" defaultColWidth="8.83203125" defaultRowHeight="14" x14ac:dyDescent="0"/>
  <cols>
    <col min="1" max="1" width="2.83203125" style="11" customWidth="1"/>
    <col min="2" max="2" width="28.6640625" style="11" customWidth="1"/>
    <col min="3" max="3" width="17.6640625" style="11" customWidth="1"/>
    <col min="4" max="8" width="17.33203125" style="11" bestFit="1" customWidth="1"/>
    <col min="9" max="9" width="19.33203125" style="11" customWidth="1"/>
    <col min="10" max="10" width="11.1640625" style="11" customWidth="1"/>
    <col min="11" max="11" width="2.5" style="11" customWidth="1"/>
    <col min="12" max="16384" width="8.83203125" style="11"/>
  </cols>
  <sheetData>
    <row r="2" spans="2:13">
      <c r="B2" s="43"/>
      <c r="C2" s="43"/>
      <c r="D2" s="43"/>
      <c r="E2" s="43"/>
      <c r="F2" s="43"/>
      <c r="G2" s="43"/>
      <c r="H2" s="43"/>
      <c r="I2" s="43"/>
      <c r="J2" s="43"/>
      <c r="K2" s="43"/>
      <c r="L2" s="43"/>
      <c r="M2" s="43"/>
    </row>
    <row r="3" spans="2:13" ht="15">
      <c r="B3" s="43"/>
      <c r="C3" s="66" t="s">
        <v>150</v>
      </c>
      <c r="D3" s="43"/>
      <c r="E3" s="43"/>
      <c r="F3" s="43"/>
      <c r="G3" s="43"/>
      <c r="H3" s="43"/>
      <c r="I3" s="43"/>
      <c r="J3" s="43"/>
      <c r="K3" s="43"/>
      <c r="L3" s="43"/>
      <c r="M3" s="43"/>
    </row>
    <row r="4" spans="2:13">
      <c r="B4" s="43"/>
      <c r="C4" s="43" t="s">
        <v>149</v>
      </c>
      <c r="D4" s="43"/>
      <c r="E4" s="43"/>
      <c r="F4" s="43"/>
      <c r="G4" s="43"/>
      <c r="H4" s="43"/>
      <c r="I4" s="43"/>
      <c r="J4" s="43"/>
      <c r="K4" s="43"/>
      <c r="L4" s="43"/>
      <c r="M4" s="43"/>
    </row>
    <row r="5" spans="2:13">
      <c r="B5" s="43"/>
      <c r="C5" s="43"/>
      <c r="D5" s="43"/>
      <c r="E5" s="43"/>
      <c r="F5" s="43"/>
      <c r="G5" s="43"/>
      <c r="H5" s="43"/>
      <c r="I5" s="43"/>
      <c r="J5" s="43"/>
      <c r="K5" s="43"/>
      <c r="L5" s="43"/>
      <c r="M5" s="43"/>
    </row>
    <row r="6" spans="2:13" ht="15" thickBot="1">
      <c r="B6" s="43"/>
      <c r="C6" s="43"/>
      <c r="D6" s="43"/>
      <c r="E6" s="43"/>
      <c r="F6" s="43"/>
      <c r="G6" s="43"/>
      <c r="H6" s="43"/>
      <c r="I6" s="43"/>
      <c r="J6" s="43"/>
      <c r="K6" s="43"/>
      <c r="L6" s="43"/>
      <c r="M6" s="43"/>
    </row>
    <row r="7" spans="2:13" ht="27" thickBot="1">
      <c r="B7" s="67" t="s">
        <v>132</v>
      </c>
      <c r="C7" s="68">
        <v>2018</v>
      </c>
      <c r="D7" s="68">
        <f>C7+1</f>
        <v>2019</v>
      </c>
      <c r="E7" s="68">
        <f t="shared" ref="E7:H7" si="0">D7+1</f>
        <v>2020</v>
      </c>
      <c r="F7" s="68">
        <f t="shared" si="0"/>
        <v>2021</v>
      </c>
      <c r="G7" s="68">
        <f t="shared" si="0"/>
        <v>2022</v>
      </c>
      <c r="H7" s="68">
        <f t="shared" si="0"/>
        <v>2023</v>
      </c>
      <c r="I7" s="69" t="s">
        <v>24</v>
      </c>
      <c r="J7" s="69" t="s">
        <v>116</v>
      </c>
      <c r="K7" s="43"/>
      <c r="L7" s="43"/>
      <c r="M7" s="43"/>
    </row>
    <row r="8" spans="2:13" ht="15" thickBot="1">
      <c r="B8" s="73" t="s">
        <v>25</v>
      </c>
      <c r="C8" s="97"/>
      <c r="D8" s="97"/>
      <c r="E8" s="97"/>
      <c r="F8" s="97"/>
      <c r="G8" s="97"/>
      <c r="H8" s="97"/>
      <c r="I8" s="70">
        <f>SUM(C8:H8)</f>
        <v>0</v>
      </c>
      <c r="J8" s="71" t="str">
        <f>IF(ISERROR(I8/I$11),"--",I8/I$11)</f>
        <v>--</v>
      </c>
      <c r="K8" s="43"/>
      <c r="L8" s="43"/>
      <c r="M8" s="43"/>
    </row>
    <row r="9" spans="2:13" ht="15" thickBot="1">
      <c r="B9" s="73" t="s">
        <v>201</v>
      </c>
      <c r="C9" s="97"/>
      <c r="D9" s="97"/>
      <c r="E9" s="97"/>
      <c r="F9" s="97"/>
      <c r="G9" s="97"/>
      <c r="H9" s="97"/>
      <c r="I9" s="70">
        <f>SUM(C9:H9)</f>
        <v>0</v>
      </c>
      <c r="J9" s="71" t="str">
        <f t="shared" ref="J9:J10" si="1">IF(ISERROR(I9/I$11),"--",I9/I$11)</f>
        <v>--</v>
      </c>
      <c r="K9" s="43"/>
      <c r="L9" s="43"/>
      <c r="M9" s="43"/>
    </row>
    <row r="10" spans="2:13" ht="15" thickBot="1">
      <c r="B10" s="73" t="s">
        <v>26</v>
      </c>
      <c r="C10" s="97"/>
      <c r="D10" s="97"/>
      <c r="E10" s="97"/>
      <c r="F10" s="97"/>
      <c r="G10" s="97"/>
      <c r="H10" s="97"/>
      <c r="I10" s="70">
        <f t="shared" ref="I10:I11" si="2">SUM(C10:H10)</f>
        <v>0</v>
      </c>
      <c r="J10" s="71" t="str">
        <f t="shared" si="1"/>
        <v>--</v>
      </c>
      <c r="K10" s="43"/>
      <c r="L10" s="43"/>
      <c r="M10" s="43"/>
    </row>
    <row r="11" spans="2:13" ht="15" thickBot="1">
      <c r="B11" s="72" t="s">
        <v>24</v>
      </c>
      <c r="C11" s="70">
        <f>SUM(C8:C10)</f>
        <v>0</v>
      </c>
      <c r="D11" s="70">
        <f t="shared" ref="D11:H11" si="3">SUM(D8:D10)</f>
        <v>0</v>
      </c>
      <c r="E11" s="70">
        <f t="shared" si="3"/>
        <v>0</v>
      </c>
      <c r="F11" s="70">
        <f t="shared" si="3"/>
        <v>0</v>
      </c>
      <c r="G11" s="70">
        <f t="shared" si="3"/>
        <v>0</v>
      </c>
      <c r="H11" s="70">
        <f t="shared" si="3"/>
        <v>0</v>
      </c>
      <c r="I11" s="70">
        <f t="shared" si="2"/>
        <v>0</v>
      </c>
      <c r="J11" s="71" t="str">
        <f>IF(SUM(J8:J10)=0,"--",SUM(J8:J10))</f>
        <v>--</v>
      </c>
      <c r="K11" s="43"/>
      <c r="L11" s="43"/>
      <c r="M11" s="43"/>
    </row>
    <row r="12" spans="2:13">
      <c r="B12" s="43"/>
      <c r="C12" s="43"/>
      <c r="D12" s="43"/>
      <c r="E12" s="43"/>
      <c r="F12" s="43"/>
      <c r="G12" s="43"/>
      <c r="H12" s="43"/>
      <c r="I12" s="43"/>
      <c r="J12" s="43"/>
      <c r="K12" s="43"/>
      <c r="L12" s="43"/>
      <c r="M12" s="43"/>
    </row>
    <row r="13" spans="2:13">
      <c r="B13" s="43"/>
      <c r="C13" s="43"/>
      <c r="D13" s="43"/>
      <c r="E13" s="43"/>
      <c r="F13" s="43"/>
      <c r="G13" s="43"/>
      <c r="H13" s="43"/>
      <c r="I13" s="43"/>
      <c r="J13" s="43"/>
      <c r="K13" s="43"/>
      <c r="L13" s="43"/>
      <c r="M13" s="43"/>
    </row>
    <row r="14" spans="2:13" ht="44.25" customHeight="1">
      <c r="B14" s="74" t="s">
        <v>77</v>
      </c>
      <c r="C14" s="111" t="s">
        <v>161</v>
      </c>
      <c r="D14" s="112"/>
      <c r="E14" s="112"/>
      <c r="F14" s="112"/>
      <c r="G14" s="112"/>
      <c r="H14" s="113"/>
      <c r="I14" s="43"/>
      <c r="J14" s="43"/>
      <c r="K14" s="43"/>
      <c r="L14" s="43"/>
      <c r="M14" s="43"/>
    </row>
    <row r="15" spans="2:13">
      <c r="B15" s="43"/>
      <c r="C15" s="43"/>
      <c r="D15" s="43"/>
      <c r="E15" s="43"/>
      <c r="F15" s="43"/>
      <c r="G15" s="43"/>
      <c r="H15" s="43"/>
      <c r="I15" s="43"/>
      <c r="J15" s="43"/>
      <c r="K15" s="43"/>
      <c r="L15" s="43"/>
      <c r="M15" s="43"/>
    </row>
    <row r="16" spans="2:13">
      <c r="B16" s="43"/>
      <c r="C16" s="43"/>
      <c r="D16" s="43"/>
      <c r="E16" s="43"/>
      <c r="F16" s="43"/>
      <c r="G16" s="43"/>
      <c r="H16" s="43"/>
      <c r="I16" s="43"/>
      <c r="J16" s="43"/>
      <c r="K16" s="43"/>
      <c r="L16" s="43"/>
      <c r="M16" s="43"/>
    </row>
    <row r="17" spans="2:13">
      <c r="B17" s="43"/>
      <c r="C17" s="43"/>
      <c r="D17" s="43"/>
      <c r="E17" s="43"/>
      <c r="F17" s="43"/>
      <c r="G17" s="43"/>
      <c r="H17" s="43"/>
      <c r="I17" s="43"/>
      <c r="J17" s="43"/>
      <c r="K17" s="43"/>
      <c r="L17" s="43"/>
      <c r="M17" s="43"/>
    </row>
    <row r="18" spans="2:13">
      <c r="B18" s="43"/>
      <c r="C18" s="43"/>
      <c r="D18" s="43"/>
      <c r="E18" s="43"/>
      <c r="F18" s="43"/>
      <c r="G18" s="43"/>
      <c r="H18" s="43"/>
      <c r="I18" s="43"/>
      <c r="J18" s="43"/>
      <c r="K18" s="43"/>
      <c r="L18" s="43"/>
      <c r="M18" s="43"/>
    </row>
  </sheetData>
  <sheetProtection password="B23A" sheet="1" objects="1" scenarios="1" selectLockedCells="1"/>
  <mergeCells count="1">
    <mergeCell ref="C14:H14"/>
  </mergeCells>
  <phoneticPr fontId="15" type="noConversion"/>
  <pageMargins left="0.51" right="0.51" top="0.79000000000000015" bottom="0.79000000000000015" header="0.31" footer="0.31"/>
  <pageSetup paperSize="9" scale="69"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2" tint="-0.499984740745262"/>
    <pageSetUpPr fitToPage="1"/>
  </sheetPr>
  <dimension ref="B2:H49"/>
  <sheetViews>
    <sheetView showGridLines="0" showRowColHeaders="0" zoomScale="150" zoomScaleNormal="150" zoomScalePageLayoutView="150" workbookViewId="0">
      <selection activeCell="G29" sqref="G29"/>
    </sheetView>
  </sheetViews>
  <sheetFormatPr baseColWidth="10" defaultColWidth="8.83203125" defaultRowHeight="14" x14ac:dyDescent="0"/>
  <cols>
    <col min="1" max="1" width="2.33203125" customWidth="1"/>
    <col min="2" max="2" width="3.6640625" customWidth="1"/>
    <col min="3" max="3" width="21.6640625" customWidth="1"/>
    <col min="4" max="4" width="9.1640625" bestFit="1" customWidth="1"/>
    <col min="5" max="5" width="39.83203125" customWidth="1"/>
    <col min="6" max="6" width="8.5" style="2" customWidth="1"/>
    <col min="7" max="7" width="8.1640625" style="2" customWidth="1"/>
    <col min="8" max="8" width="8.1640625" style="77" hidden="1" customWidth="1"/>
  </cols>
  <sheetData>
    <row r="2" spans="2:8" ht="18">
      <c r="C2" s="1"/>
    </row>
    <row r="3" spans="2:8" ht="18">
      <c r="D3" s="1" t="s">
        <v>79</v>
      </c>
    </row>
    <row r="4" spans="2:8">
      <c r="D4" t="s">
        <v>78</v>
      </c>
    </row>
    <row r="5" spans="2:8" ht="15" thickBot="1">
      <c r="D5" s="84">
        <v>0.68</v>
      </c>
    </row>
    <row r="6" spans="2:8" ht="16" customHeight="1" thickBot="1">
      <c r="B6" s="124" t="s">
        <v>0</v>
      </c>
      <c r="C6" s="126" t="s">
        <v>1</v>
      </c>
      <c r="D6" s="127"/>
      <c r="E6" s="127"/>
      <c r="F6" s="127"/>
      <c r="G6" s="128"/>
      <c r="H6" s="78"/>
    </row>
    <row r="7" spans="2:8" ht="16" customHeight="1" thickBot="1">
      <c r="B7" s="125"/>
      <c r="C7" s="36" t="s">
        <v>2</v>
      </c>
      <c r="D7" s="36" t="s">
        <v>3</v>
      </c>
      <c r="E7" s="36" t="s">
        <v>4</v>
      </c>
      <c r="F7" s="36" t="s">
        <v>5</v>
      </c>
      <c r="G7" s="36" t="s">
        <v>6</v>
      </c>
      <c r="H7" s="79"/>
    </row>
    <row r="8" spans="2:8" ht="16" customHeight="1" thickBot="1">
      <c r="B8" s="114">
        <v>1</v>
      </c>
      <c r="C8" s="129" t="s">
        <v>121</v>
      </c>
      <c r="D8" s="114" t="s">
        <v>8</v>
      </c>
      <c r="E8" s="117" t="s">
        <v>122</v>
      </c>
      <c r="F8" s="3">
        <v>2018</v>
      </c>
      <c r="G8" s="31"/>
      <c r="H8" s="80"/>
    </row>
    <row r="9" spans="2:8" ht="16" customHeight="1" thickBot="1">
      <c r="B9" s="115"/>
      <c r="C9" s="130"/>
      <c r="D9" s="115"/>
      <c r="E9" s="118"/>
      <c r="F9" s="3">
        <f>F8+1</f>
        <v>2019</v>
      </c>
      <c r="G9" s="31"/>
      <c r="H9" s="80"/>
    </row>
    <row r="10" spans="2:8" ht="16" customHeight="1" thickBot="1">
      <c r="B10" s="115"/>
      <c r="C10" s="130"/>
      <c r="D10" s="115"/>
      <c r="E10" s="118"/>
      <c r="F10" s="3">
        <f t="shared" ref="F10:F13" si="0">F9+1</f>
        <v>2020</v>
      </c>
      <c r="G10" s="31"/>
      <c r="H10" s="80"/>
    </row>
    <row r="11" spans="2:8" ht="16" customHeight="1" thickBot="1">
      <c r="B11" s="115"/>
      <c r="C11" s="130"/>
      <c r="D11" s="115"/>
      <c r="E11" s="118"/>
      <c r="F11" s="3">
        <f t="shared" si="0"/>
        <v>2021</v>
      </c>
      <c r="G11" s="31"/>
      <c r="H11" s="80"/>
    </row>
    <row r="12" spans="2:8" ht="16" customHeight="1" thickBot="1">
      <c r="B12" s="115"/>
      <c r="C12" s="130"/>
      <c r="D12" s="115"/>
      <c r="E12" s="118"/>
      <c r="F12" s="3">
        <f t="shared" si="0"/>
        <v>2022</v>
      </c>
      <c r="G12" s="31"/>
      <c r="H12" s="80"/>
    </row>
    <row r="13" spans="2:8" ht="16" customHeight="1" thickBot="1">
      <c r="B13" s="116"/>
      <c r="C13" s="131"/>
      <c r="D13" s="115"/>
      <c r="E13" s="119"/>
      <c r="F13" s="3">
        <f t="shared" si="0"/>
        <v>2023</v>
      </c>
      <c r="G13" s="31"/>
    </row>
    <row r="14" spans="2:8" ht="16" customHeight="1" thickBot="1">
      <c r="B14" s="114">
        <v>2</v>
      </c>
      <c r="C14" s="114" t="s">
        <v>13</v>
      </c>
      <c r="D14" s="115"/>
      <c r="E14" s="120" t="s">
        <v>123</v>
      </c>
      <c r="F14" s="3">
        <f>F8</f>
        <v>2018</v>
      </c>
      <c r="G14" s="32">
        <f>(1-_xlfn.EXPON.DIST(H14,$D$5,TRUE))*_xlfn.SUM($G$26:$G$31)/0.06+(1-_xlfn.EXPON.DIST(H19,$D$5,TRUE))*_xlfn.SUM($G$26:$G$31)/0.06</f>
        <v>0</v>
      </c>
      <c r="H14" s="81">
        <v>1</v>
      </c>
    </row>
    <row r="15" spans="2:8" ht="16" customHeight="1" thickBot="1">
      <c r="B15" s="115"/>
      <c r="C15" s="115"/>
      <c r="D15" s="115"/>
      <c r="E15" s="121"/>
      <c r="F15" s="3">
        <f t="shared" ref="F15:F49" si="1">F9</f>
        <v>2019</v>
      </c>
      <c r="G15" s="32">
        <f>(1-_xlfn.EXPON.DIST(H15,$D$5,TRUE))*_xlfn.SUM($G$26:$G$31)/0.06</f>
        <v>0</v>
      </c>
      <c r="H15" s="81">
        <v>2</v>
      </c>
    </row>
    <row r="16" spans="2:8" ht="16" customHeight="1" thickBot="1">
      <c r="B16" s="115"/>
      <c r="C16" s="115"/>
      <c r="D16" s="115"/>
      <c r="E16" s="121"/>
      <c r="F16" s="3">
        <f t="shared" si="1"/>
        <v>2020</v>
      </c>
      <c r="G16" s="32">
        <f>(1-_xlfn.EXPON.DIST(H16,$D$5,TRUE))*_xlfn.SUM($G$26:$G$31)/0.06</f>
        <v>0</v>
      </c>
      <c r="H16" s="81">
        <v>3</v>
      </c>
    </row>
    <row r="17" spans="2:8" ht="16" customHeight="1" thickBot="1">
      <c r="B17" s="115"/>
      <c r="C17" s="115"/>
      <c r="D17" s="115"/>
      <c r="E17" s="121"/>
      <c r="F17" s="3">
        <f t="shared" si="1"/>
        <v>2021</v>
      </c>
      <c r="G17" s="32">
        <f>(1-_xlfn.EXPON.DIST(H17,$D$5,TRUE))*_xlfn.SUM($G$26:$G$31)/0.06</f>
        <v>0</v>
      </c>
      <c r="H17" s="81">
        <v>4</v>
      </c>
    </row>
    <row r="18" spans="2:8" ht="16" customHeight="1" thickBot="1">
      <c r="B18" s="115"/>
      <c r="C18" s="115"/>
      <c r="D18" s="115"/>
      <c r="E18" s="121"/>
      <c r="F18" s="3">
        <f t="shared" si="1"/>
        <v>2022</v>
      </c>
      <c r="G18" s="32">
        <f>(1-_xlfn.EXPON.DIST(H18,$D$5,TRUE))*_xlfn.SUM($G$26:$G$31)/0.06</f>
        <v>0</v>
      </c>
      <c r="H18" s="81">
        <v>5</v>
      </c>
    </row>
    <row r="19" spans="2:8" ht="16" customHeight="1" thickBot="1">
      <c r="B19" s="116"/>
      <c r="C19" s="116"/>
      <c r="D19" s="115"/>
      <c r="E19" s="122"/>
      <c r="F19" s="3">
        <f t="shared" si="1"/>
        <v>2023</v>
      </c>
      <c r="G19" s="32">
        <v>0</v>
      </c>
      <c r="H19" s="81">
        <v>6</v>
      </c>
    </row>
    <row r="20" spans="2:8" ht="16" customHeight="1" thickBot="1">
      <c r="B20" s="115">
        <v>3</v>
      </c>
      <c r="C20" s="115" t="s">
        <v>7</v>
      </c>
      <c r="D20" s="115"/>
      <c r="E20" s="121" t="s">
        <v>23</v>
      </c>
      <c r="F20" s="3">
        <f t="shared" si="1"/>
        <v>2018</v>
      </c>
      <c r="G20" s="32">
        <f>(1-_xlfn.EXPON.DIST(H14,$D$5,TRUE))*_xlfn.SUM($G$26:$G$31)/0.25+(1-_xlfn.EXPON.DIST(H19,$D$5,TRUE))*_xlfn.SUM($G$26:$G$31)/0.25</f>
        <v>0</v>
      </c>
      <c r="H20" s="81">
        <v>1</v>
      </c>
    </row>
    <row r="21" spans="2:8" ht="16" customHeight="1" thickBot="1">
      <c r="B21" s="115"/>
      <c r="C21" s="115"/>
      <c r="D21" s="115"/>
      <c r="E21" s="121"/>
      <c r="F21" s="3">
        <f t="shared" si="1"/>
        <v>2019</v>
      </c>
      <c r="G21" s="32">
        <f>(1-_xlfn.EXPON.DIST(H15,$D$5,TRUE))*_xlfn.SUM($G$26:$G$31)/0.25</f>
        <v>0</v>
      </c>
      <c r="H21" s="81">
        <v>2</v>
      </c>
    </row>
    <row r="22" spans="2:8" ht="16" customHeight="1" thickBot="1">
      <c r="B22" s="115"/>
      <c r="C22" s="115"/>
      <c r="D22" s="115"/>
      <c r="E22" s="121"/>
      <c r="F22" s="3">
        <f t="shared" si="1"/>
        <v>2020</v>
      </c>
      <c r="G22" s="32">
        <f>(1-_xlfn.EXPON.DIST(H16,$D$5,TRUE))*_xlfn.SUM($G$26:$G$31)/0.25</f>
        <v>0</v>
      </c>
      <c r="H22" s="81">
        <v>3</v>
      </c>
    </row>
    <row r="23" spans="2:8" ht="16" customHeight="1" thickBot="1">
      <c r="B23" s="115"/>
      <c r="C23" s="115"/>
      <c r="D23" s="115"/>
      <c r="E23" s="121"/>
      <c r="F23" s="3">
        <f t="shared" si="1"/>
        <v>2021</v>
      </c>
      <c r="G23" s="32">
        <f>(1-_xlfn.EXPON.DIST(H17,$D$5,TRUE))*_xlfn.SUM($G$26:$G$31)/0.25</f>
        <v>0</v>
      </c>
      <c r="H23" s="81">
        <v>4</v>
      </c>
    </row>
    <row r="24" spans="2:8" ht="16" customHeight="1" thickBot="1">
      <c r="B24" s="115"/>
      <c r="C24" s="115"/>
      <c r="D24" s="115"/>
      <c r="E24" s="121"/>
      <c r="F24" s="3">
        <f t="shared" si="1"/>
        <v>2022</v>
      </c>
      <c r="G24" s="32">
        <f>(1-_xlfn.EXPON.DIST(H18,$D$5,TRUE))*_xlfn.SUM($G$26:$G$31)/0.25</f>
        <v>0</v>
      </c>
      <c r="H24" s="81">
        <v>5</v>
      </c>
    </row>
    <row r="25" spans="2:8" ht="16" customHeight="1" thickBot="1">
      <c r="B25" s="116"/>
      <c r="C25" s="116"/>
      <c r="D25" s="115"/>
      <c r="E25" s="122"/>
      <c r="F25" s="3">
        <f t="shared" si="1"/>
        <v>2023</v>
      </c>
      <c r="G25" s="32">
        <v>0</v>
      </c>
      <c r="H25" s="81">
        <v>6</v>
      </c>
    </row>
    <row r="26" spans="2:8" ht="16" customHeight="1" thickBot="1">
      <c r="B26" s="114">
        <v>4</v>
      </c>
      <c r="C26" s="114" t="s">
        <v>11</v>
      </c>
      <c r="D26" s="115"/>
      <c r="E26" s="120" t="s">
        <v>21</v>
      </c>
      <c r="F26" s="3">
        <f t="shared" si="1"/>
        <v>2018</v>
      </c>
      <c r="G26" s="33"/>
      <c r="H26" s="75"/>
    </row>
    <row r="27" spans="2:8" ht="16" customHeight="1" thickBot="1">
      <c r="B27" s="115"/>
      <c r="C27" s="115"/>
      <c r="D27" s="115"/>
      <c r="E27" s="121"/>
      <c r="F27" s="3">
        <f t="shared" si="1"/>
        <v>2019</v>
      </c>
      <c r="G27" s="33"/>
      <c r="H27" s="75"/>
    </row>
    <row r="28" spans="2:8" ht="16" customHeight="1" thickBot="1">
      <c r="B28" s="115"/>
      <c r="C28" s="115"/>
      <c r="D28" s="115"/>
      <c r="E28" s="121"/>
      <c r="F28" s="3">
        <f t="shared" si="1"/>
        <v>2020</v>
      </c>
      <c r="G28" s="33"/>
      <c r="H28" s="75"/>
    </row>
    <row r="29" spans="2:8" ht="16" customHeight="1" thickBot="1">
      <c r="B29" s="115"/>
      <c r="C29" s="115"/>
      <c r="D29" s="115"/>
      <c r="E29" s="121"/>
      <c r="F29" s="3">
        <f t="shared" si="1"/>
        <v>2021</v>
      </c>
      <c r="G29" s="33"/>
      <c r="H29" s="75"/>
    </row>
    <row r="30" spans="2:8" ht="16" customHeight="1" thickBot="1">
      <c r="B30" s="115"/>
      <c r="C30" s="115"/>
      <c r="D30" s="115"/>
      <c r="E30" s="121"/>
      <c r="F30" s="3">
        <f t="shared" si="1"/>
        <v>2022</v>
      </c>
      <c r="G30" s="33"/>
      <c r="H30" s="75"/>
    </row>
    <row r="31" spans="2:8" ht="16" customHeight="1" thickBot="1">
      <c r="B31" s="116"/>
      <c r="C31" s="116"/>
      <c r="D31" s="115"/>
      <c r="E31" s="122"/>
      <c r="F31" s="3">
        <f t="shared" si="1"/>
        <v>2023</v>
      </c>
      <c r="G31" s="33"/>
      <c r="H31" s="75"/>
    </row>
    <row r="32" spans="2:8" ht="16" customHeight="1" thickBot="1">
      <c r="B32" s="114">
        <v>5</v>
      </c>
      <c r="C32" s="114" t="s">
        <v>12</v>
      </c>
      <c r="D32" s="115"/>
      <c r="E32" s="120" t="s">
        <v>22</v>
      </c>
      <c r="F32" s="3">
        <f t="shared" si="1"/>
        <v>2018</v>
      </c>
      <c r="G32" s="33"/>
      <c r="H32" s="75"/>
    </row>
    <row r="33" spans="2:8" ht="16" customHeight="1" thickBot="1">
      <c r="B33" s="115"/>
      <c r="C33" s="115"/>
      <c r="D33" s="115"/>
      <c r="E33" s="121"/>
      <c r="F33" s="3">
        <f t="shared" si="1"/>
        <v>2019</v>
      </c>
      <c r="G33" s="33"/>
      <c r="H33" s="75"/>
    </row>
    <row r="34" spans="2:8" ht="16" customHeight="1" thickBot="1">
      <c r="B34" s="115"/>
      <c r="C34" s="115"/>
      <c r="D34" s="115"/>
      <c r="E34" s="121"/>
      <c r="F34" s="3">
        <f t="shared" si="1"/>
        <v>2020</v>
      </c>
      <c r="G34" s="33"/>
      <c r="H34" s="75"/>
    </row>
    <row r="35" spans="2:8" ht="16" customHeight="1" thickBot="1">
      <c r="B35" s="115"/>
      <c r="C35" s="115"/>
      <c r="D35" s="115"/>
      <c r="E35" s="121"/>
      <c r="F35" s="3">
        <f t="shared" si="1"/>
        <v>2021</v>
      </c>
      <c r="G35" s="33"/>
      <c r="H35" s="75"/>
    </row>
    <row r="36" spans="2:8" ht="16" customHeight="1" thickBot="1">
      <c r="B36" s="115"/>
      <c r="C36" s="115"/>
      <c r="D36" s="115"/>
      <c r="E36" s="121"/>
      <c r="F36" s="3">
        <f t="shared" si="1"/>
        <v>2022</v>
      </c>
      <c r="G36" s="33"/>
      <c r="H36" s="75"/>
    </row>
    <row r="37" spans="2:8" ht="16" customHeight="1" thickBot="1">
      <c r="B37" s="116"/>
      <c r="C37" s="116"/>
      <c r="D37" s="116"/>
      <c r="E37" s="122"/>
      <c r="F37" s="3">
        <f t="shared" si="1"/>
        <v>2023</v>
      </c>
      <c r="G37" s="33"/>
      <c r="H37" s="75"/>
    </row>
    <row r="38" spans="2:8" ht="16" customHeight="1" thickBot="1">
      <c r="B38" s="114">
        <v>6</v>
      </c>
      <c r="C38" s="114" t="s">
        <v>14</v>
      </c>
      <c r="D38" s="114" t="s">
        <v>10</v>
      </c>
      <c r="E38" s="123" t="s">
        <v>80</v>
      </c>
      <c r="F38" s="3">
        <f t="shared" si="1"/>
        <v>2018</v>
      </c>
      <c r="G38" s="34"/>
      <c r="H38" s="82"/>
    </row>
    <row r="39" spans="2:8" ht="16" customHeight="1" thickBot="1">
      <c r="B39" s="115"/>
      <c r="C39" s="115"/>
      <c r="D39" s="115"/>
      <c r="E39" s="121"/>
      <c r="F39" s="3">
        <f t="shared" si="1"/>
        <v>2019</v>
      </c>
      <c r="G39" s="34"/>
      <c r="H39" s="82"/>
    </row>
    <row r="40" spans="2:8" ht="16" customHeight="1" thickBot="1">
      <c r="B40" s="115"/>
      <c r="C40" s="115"/>
      <c r="D40" s="115"/>
      <c r="E40" s="121"/>
      <c r="F40" s="3">
        <f t="shared" si="1"/>
        <v>2020</v>
      </c>
      <c r="G40" s="34"/>
      <c r="H40" s="82"/>
    </row>
    <row r="41" spans="2:8" ht="16" customHeight="1" thickBot="1">
      <c r="B41" s="115"/>
      <c r="C41" s="115"/>
      <c r="D41" s="115"/>
      <c r="E41" s="121"/>
      <c r="F41" s="3">
        <f t="shared" si="1"/>
        <v>2021</v>
      </c>
      <c r="G41" s="34"/>
      <c r="H41" s="82"/>
    </row>
    <row r="42" spans="2:8" ht="16" customHeight="1" thickBot="1">
      <c r="B42" s="115"/>
      <c r="C42" s="115"/>
      <c r="D42" s="115"/>
      <c r="E42" s="121"/>
      <c r="F42" s="3">
        <f t="shared" si="1"/>
        <v>2022</v>
      </c>
      <c r="G42" s="34"/>
      <c r="H42" s="82"/>
    </row>
    <row r="43" spans="2:8" ht="16" customHeight="1" thickBot="1">
      <c r="B43" s="116"/>
      <c r="C43" s="116"/>
      <c r="D43" s="116"/>
      <c r="E43" s="122"/>
      <c r="F43" s="3">
        <f t="shared" si="1"/>
        <v>2023</v>
      </c>
      <c r="G43" s="35">
        <v>1</v>
      </c>
      <c r="H43" s="83"/>
    </row>
    <row r="44" spans="2:8" ht="16" customHeight="1" thickBot="1">
      <c r="B44" s="114">
        <v>7</v>
      </c>
      <c r="C44" s="114" t="s">
        <v>9</v>
      </c>
      <c r="D44" s="114" t="s">
        <v>8</v>
      </c>
      <c r="E44" s="117" t="s">
        <v>124</v>
      </c>
      <c r="F44" s="3">
        <f t="shared" si="1"/>
        <v>2018</v>
      </c>
      <c r="G44" s="37"/>
      <c r="H44" s="76"/>
    </row>
    <row r="45" spans="2:8" ht="16" customHeight="1" thickBot="1">
      <c r="B45" s="115"/>
      <c r="C45" s="115"/>
      <c r="D45" s="115"/>
      <c r="E45" s="118"/>
      <c r="F45" s="3">
        <f t="shared" si="1"/>
        <v>2019</v>
      </c>
      <c r="G45" s="37"/>
      <c r="H45" s="76"/>
    </row>
    <row r="46" spans="2:8" ht="16" customHeight="1" thickBot="1">
      <c r="B46" s="115"/>
      <c r="C46" s="115"/>
      <c r="D46" s="115"/>
      <c r="E46" s="118"/>
      <c r="F46" s="3">
        <f t="shared" si="1"/>
        <v>2020</v>
      </c>
      <c r="G46" s="37"/>
      <c r="H46" s="76"/>
    </row>
    <row r="47" spans="2:8" ht="16" customHeight="1" thickBot="1">
      <c r="B47" s="115"/>
      <c r="C47" s="115"/>
      <c r="D47" s="115"/>
      <c r="E47" s="118"/>
      <c r="F47" s="3">
        <f t="shared" si="1"/>
        <v>2021</v>
      </c>
      <c r="G47" s="37"/>
      <c r="H47" s="76"/>
    </row>
    <row r="48" spans="2:8" ht="16" customHeight="1" thickBot="1">
      <c r="B48" s="115"/>
      <c r="C48" s="115"/>
      <c r="D48" s="115"/>
      <c r="E48" s="118"/>
      <c r="F48" s="3">
        <f t="shared" si="1"/>
        <v>2022</v>
      </c>
      <c r="G48" s="37"/>
      <c r="H48" s="76"/>
    </row>
    <row r="49" spans="2:8" ht="16" customHeight="1" thickBot="1">
      <c r="B49" s="116"/>
      <c r="C49" s="116"/>
      <c r="D49" s="116"/>
      <c r="E49" s="119"/>
      <c r="F49" s="3">
        <f t="shared" si="1"/>
        <v>2023</v>
      </c>
      <c r="G49" s="37"/>
      <c r="H49" s="76"/>
    </row>
  </sheetData>
  <sheetProtection password="B23A" sheet="1" objects="1" scenarios="1" selectLockedCells="1"/>
  <mergeCells count="26">
    <mergeCell ref="B38:B43"/>
    <mergeCell ref="C38:C43"/>
    <mergeCell ref="E38:E43"/>
    <mergeCell ref="B6:B7"/>
    <mergeCell ref="C6:G6"/>
    <mergeCell ref="B20:B25"/>
    <mergeCell ref="C20:C25"/>
    <mergeCell ref="E20:E25"/>
    <mergeCell ref="C8:C13"/>
    <mergeCell ref="E8:E13"/>
    <mergeCell ref="B44:B49"/>
    <mergeCell ref="C44:C49"/>
    <mergeCell ref="D44:D49"/>
    <mergeCell ref="E44:E49"/>
    <mergeCell ref="B26:B31"/>
    <mergeCell ref="C26:C31"/>
    <mergeCell ref="E26:E31"/>
    <mergeCell ref="D38:D43"/>
    <mergeCell ref="D8:D37"/>
    <mergeCell ref="B32:B37"/>
    <mergeCell ref="C32:C37"/>
    <mergeCell ref="E32:E37"/>
    <mergeCell ref="B14:B19"/>
    <mergeCell ref="C14:C19"/>
    <mergeCell ref="E14:E19"/>
    <mergeCell ref="B8:B13"/>
  </mergeCells>
  <phoneticPr fontId="15" type="noConversion"/>
  <dataValidations count="3">
    <dataValidation type="whole" operator="greaterThanOrEqual" allowBlank="1" showInputMessage="1" showErrorMessage="1" errorTitle="ERRO" error="Valor incorreto." promptTitle="PROPRIEDADE INTELECTUAL (PI)" prompt="Número de pedidos de PI por ano." sqref="G44:H49">
      <formula1>0</formula1>
    </dataValidation>
    <dataValidation type="decimal" allowBlank="1" showInputMessage="1" showErrorMessage="1" errorTitle="ERRO" error="Valor incorreto." promptTitle="TAXA SUCESSO" prompt="Indique a taxa de sucesso entre 0 e 100%" sqref="G38:H42">
      <formula1>0</formula1>
      <formula2>1</formula2>
    </dataValidation>
    <dataValidation allowBlank="1" showInputMessage="1" showErrorMessage="1" promptTitle="TAXA DE SUCESSO" prompt="Todos os projetos deverão concluir até o último ano, portanto, esse indicador necessariamente atinge 100% no final do credenciamento." sqref="G43:H43"/>
  </dataValidations>
  <printOptions headings="1" gridLines="1"/>
  <pageMargins left="0.70000000000000007" right="0.70000000000000007" top="0.75000000000000011" bottom="0.75000000000000011" header="0.30000000000000004" footer="0.30000000000000004"/>
  <pageSetup paperSize="9" scale="86"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00"/>
  </sheetPr>
  <dimension ref="A1:M17"/>
  <sheetViews>
    <sheetView showGridLines="0" showRowColHeaders="0" topLeftCell="A14" workbookViewId="0">
      <selection activeCell="C17" sqref="C17"/>
    </sheetView>
  </sheetViews>
  <sheetFormatPr baseColWidth="10" defaultColWidth="11.5" defaultRowHeight="14" x14ac:dyDescent="0"/>
  <cols>
    <col min="1" max="1" width="10.6640625" bestFit="1" customWidth="1"/>
    <col min="2" max="2" width="13.83203125" customWidth="1"/>
    <col min="3" max="3" width="68.33203125" customWidth="1"/>
    <col min="4" max="4" width="8.6640625" hidden="1" customWidth="1"/>
    <col min="5" max="5" width="8.1640625" hidden="1" customWidth="1"/>
    <col min="6" max="6" width="15.33203125" hidden="1" customWidth="1"/>
    <col min="7" max="7" width="11.33203125" bestFit="1" customWidth="1"/>
    <col min="8" max="8" width="27.83203125" bestFit="1" customWidth="1"/>
    <col min="9" max="9" width="40" hidden="1" customWidth="1"/>
    <col min="10" max="10" width="12.83203125" hidden="1" customWidth="1"/>
    <col min="11" max="11" width="14" customWidth="1"/>
    <col min="12" max="12" width="16.6640625" customWidth="1"/>
    <col min="13" max="13" width="15.83203125" bestFit="1" customWidth="1"/>
  </cols>
  <sheetData>
    <row r="1" spans="1:13" ht="15" hidden="1">
      <c r="A1" s="4" t="s">
        <v>37</v>
      </c>
      <c r="B1" s="4" t="s">
        <v>38</v>
      </c>
      <c r="C1" s="4" t="s">
        <v>35</v>
      </c>
      <c r="D1" s="4" t="s">
        <v>36</v>
      </c>
      <c r="E1" s="4" t="s">
        <v>3</v>
      </c>
      <c r="F1" s="7" t="s">
        <v>43</v>
      </c>
      <c r="G1" s="7" t="s">
        <v>44</v>
      </c>
      <c r="H1" s="4" t="s">
        <v>45</v>
      </c>
      <c r="I1" s="4" t="s">
        <v>50</v>
      </c>
      <c r="J1" s="4" t="s">
        <v>60</v>
      </c>
      <c r="K1" s="7" t="s">
        <v>75</v>
      </c>
      <c r="L1" s="12" t="s">
        <v>31</v>
      </c>
      <c r="M1" s="4" t="s">
        <v>82</v>
      </c>
    </row>
    <row r="2" spans="1:13" hidden="1">
      <c r="A2" s="5" t="s">
        <v>41</v>
      </c>
      <c r="B2" s="5" t="s">
        <v>71</v>
      </c>
      <c r="C2" s="8" t="s">
        <v>58</v>
      </c>
      <c r="D2" s="5" t="s">
        <v>63</v>
      </c>
      <c r="E2" s="5" t="s">
        <v>3</v>
      </c>
      <c r="F2" s="6" t="s">
        <v>67</v>
      </c>
      <c r="G2" s="6" t="s">
        <v>94</v>
      </c>
      <c r="H2" s="6" t="s">
        <v>159</v>
      </c>
      <c r="I2" s="8" t="s">
        <v>48</v>
      </c>
      <c r="J2" s="8" t="s">
        <v>61</v>
      </c>
      <c r="K2" s="8" t="s">
        <v>120</v>
      </c>
      <c r="L2" s="13" t="s">
        <v>55</v>
      </c>
      <c r="M2" s="8" t="s">
        <v>29</v>
      </c>
    </row>
    <row r="3" spans="1:13" hidden="1">
      <c r="A3" s="5" t="s">
        <v>19</v>
      </c>
      <c r="B3" s="5" t="s">
        <v>72</v>
      </c>
      <c r="C3" s="5" t="s">
        <v>108</v>
      </c>
      <c r="D3" s="5" t="s">
        <v>64</v>
      </c>
      <c r="F3" s="5" t="str">
        <f>D2</f>
        <v>Sublinha 1</v>
      </c>
      <c r="G3" s="5" t="s">
        <v>95</v>
      </c>
      <c r="H3" s="8" t="s">
        <v>46</v>
      </c>
      <c r="I3" s="8" t="s">
        <v>49</v>
      </c>
      <c r="J3" s="8" t="s">
        <v>62</v>
      </c>
      <c r="K3" s="8" t="s">
        <v>119</v>
      </c>
      <c r="L3" s="13" t="s">
        <v>76</v>
      </c>
      <c r="M3" s="8" t="s">
        <v>30</v>
      </c>
    </row>
    <row r="4" spans="1:13" hidden="1">
      <c r="A4" s="5" t="s">
        <v>42</v>
      </c>
      <c r="C4" s="5" t="s">
        <v>112</v>
      </c>
      <c r="D4" s="9" t="s">
        <v>65</v>
      </c>
      <c r="F4" s="5" t="str">
        <f t="shared" ref="F4:F6" si="0">D3</f>
        <v>Sublinha 2</v>
      </c>
      <c r="G4" s="5" t="s">
        <v>160</v>
      </c>
      <c r="H4" s="8" t="s">
        <v>133</v>
      </c>
      <c r="I4" s="8" t="s">
        <v>53</v>
      </c>
      <c r="M4" s="5" t="s">
        <v>83</v>
      </c>
    </row>
    <row r="5" spans="1:13" hidden="1">
      <c r="A5" s="5" t="s">
        <v>39</v>
      </c>
      <c r="C5" s="5" t="s">
        <v>33</v>
      </c>
      <c r="D5" s="9" t="s">
        <v>66</v>
      </c>
      <c r="F5" s="5" t="str">
        <f t="shared" si="0"/>
        <v>Sublinha 3</v>
      </c>
      <c r="H5" s="8" t="s">
        <v>47</v>
      </c>
      <c r="I5" s="8" t="s">
        <v>51</v>
      </c>
    </row>
    <row r="6" spans="1:13" hidden="1">
      <c r="A6" s="5" t="s">
        <v>40</v>
      </c>
      <c r="C6" s="5" t="s">
        <v>73</v>
      </c>
      <c r="F6" s="5" t="str">
        <f t="shared" si="0"/>
        <v>Sublinha 4</v>
      </c>
      <c r="H6" s="8" t="s">
        <v>134</v>
      </c>
      <c r="I6" s="8" t="s">
        <v>52</v>
      </c>
    </row>
    <row r="7" spans="1:13" hidden="1">
      <c r="C7" s="5" t="s">
        <v>34</v>
      </c>
      <c r="H7" s="8" t="s">
        <v>135</v>
      </c>
      <c r="I7" s="8" t="s">
        <v>54</v>
      </c>
    </row>
    <row r="8" spans="1:13" hidden="1">
      <c r="C8" s="5" t="s">
        <v>109</v>
      </c>
      <c r="H8" s="8" t="s">
        <v>136</v>
      </c>
    </row>
    <row r="9" spans="1:13" hidden="1">
      <c r="C9" s="5" t="s">
        <v>110</v>
      </c>
      <c r="H9" s="8" t="s">
        <v>129</v>
      </c>
    </row>
    <row r="10" spans="1:13" hidden="1">
      <c r="C10" s="5" t="s">
        <v>111</v>
      </c>
    </row>
    <row r="11" spans="1:13" hidden="1">
      <c r="C11" s="8" t="s">
        <v>28</v>
      </c>
    </row>
    <row r="12" spans="1:13" hidden="1">
      <c r="C12" s="5" t="s">
        <v>74</v>
      </c>
    </row>
    <row r="13" spans="1:13" hidden="1">
      <c r="C13" s="8" t="s">
        <v>129</v>
      </c>
    </row>
    <row r="17" spans="3:3" ht="80">
      <c r="C17" s="100" t="s">
        <v>204</v>
      </c>
    </row>
  </sheetData>
  <sheetProtection password="B23A" sheet="1" objects="1" scenarios="1" selectLockedCells="1" selectUnlockedCells="1"/>
  <sortState ref="C2:C12">
    <sortCondition ref="C2:C12"/>
  </sortState>
  <phoneticPr fontId="15"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1.Instruções</vt:lpstr>
      <vt:lpstr>2.Indentificação</vt:lpstr>
      <vt:lpstr>3.Equipe</vt:lpstr>
      <vt:lpstr>4. Experiência</vt:lpstr>
      <vt:lpstr>5.Infraestrutura</vt:lpstr>
      <vt:lpstr>6.Plano Financeiro</vt:lpstr>
      <vt:lpstr>7.Indicadores e metas</vt:lpstr>
      <vt:lpstr>Listas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Enio Blay</dc:creator>
  <cp:keywords/>
  <dc:description/>
  <cp:lastModifiedBy>Alvaro Abackerli</cp:lastModifiedBy>
  <cp:revision/>
  <cp:lastPrinted>2017-02-22T13:44:27Z</cp:lastPrinted>
  <dcterms:created xsi:type="dcterms:W3CDTF">2015-10-29T13:55:04Z</dcterms:created>
  <dcterms:modified xsi:type="dcterms:W3CDTF">2017-03-23T17:55:29Z</dcterms:modified>
</cp:coreProperties>
</file>