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Default Extension="emf" ContentType="image/x-em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8028"/>
  <workbookPr showInkAnnotation="0" codeName="ThisWorkbook" autoCompressPictures="0"/>
  <bookViews>
    <workbookView xWindow="1900" yWindow="-19660" windowWidth="28800" windowHeight="17460" tabRatio="803"/>
  </bookViews>
  <sheets>
    <sheet name="1.Instruções" sheetId="8" r:id="rId1"/>
    <sheet name="2.Indentificação" sheetId="14" r:id="rId2"/>
    <sheet name="3.Equipe" sheetId="5" r:id="rId3"/>
    <sheet name="4. Experiência" sheetId="2" r:id="rId4"/>
    <sheet name="5.Infraestrutura" sheetId="10" r:id="rId5"/>
    <sheet name="6.Plano Financeiro" sheetId="6" r:id="rId6"/>
    <sheet name="7.Indicadores e metas" sheetId="3" r:id="rId7"/>
    <sheet name="Listas" sheetId="13" state="hidden" r:id="rId8"/>
  </sheets>
  <externalReferences>
    <externalReference r:id="rId9"/>
  </externalReferences>
  <definedNames>
    <definedName name="_xlnm._FilterDatabase" localSheetId="2" hidden="1">'3.Equipe'!$B$6:$M$6</definedName>
    <definedName name="_xlnm._FilterDatabase" localSheetId="3" hidden="1">'4. Experiência'!$B$7:$V$7</definedName>
    <definedName name="_xlnm._FilterDatabase" localSheetId="4" hidden="1">'5.Infraestrutura'!$B$6:$E$6</definedName>
    <definedName name="Cofinancia">Listas!$H$2:$H$9</definedName>
    <definedName name="Contrapartida">Listas!$J$2:$J$3</definedName>
    <definedName name="Disponibilidade">Listas!$L$2:$L$3</definedName>
    <definedName name="Entregas">Listas!$M$2:$M$4</definedName>
    <definedName name="Equipe">Listas!$D$2:$D$4</definedName>
    <definedName name="Infraestrutura">Listas!$K$2:$K$3</definedName>
    <definedName name="Linhas">Listas!$F$2:$F$6</definedName>
    <definedName name="Nao">Listas!$I$2:$I$7</definedName>
    <definedName name="Papel">Listas!$C$2:$C$13</definedName>
    <definedName name="PI">Listas!$G$2:$G$4</definedName>
    <definedName name="_xlnm.Print_Area" localSheetId="0">'1.Instruções'!$B$1:$B$119</definedName>
    <definedName name="_xlnm.Print_Area" localSheetId="1">'2.Indentificação'!$A$1:$J$16</definedName>
    <definedName name="_xlnm.Print_Area" localSheetId="2">'3.Equipe'!$B$1:$K$20</definedName>
    <definedName name="_xlnm.Print_Area" localSheetId="4">'5.Infraestrutura'!$B$1:$E$26</definedName>
    <definedName name="_xlnm.Print_Area" localSheetId="5">'6.Plano Financeiro'!$B$1:$I$14</definedName>
    <definedName name="_xlnm.Print_Area" localSheetId="6">'7.Indicadores e metas'!$B$1:$G$49</definedName>
    <definedName name="_xlnm.Print_Titles" localSheetId="0">'1.Instruções'!$1:$4</definedName>
    <definedName name="_xlnm.Print_Titles" localSheetId="2">'3.Equipe'!$1:$6</definedName>
    <definedName name="_xlnm.Print_Titles" localSheetId="4">'5.Infraestrutura'!$1:$6</definedName>
    <definedName name="Titulacao">Listas!$A$2:$A$6</definedName>
    <definedName name="Unidade">Listas!$E$2</definedName>
    <definedName name="Vinculo">Listas!$B$2:$B$3</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I156" i="5" l="1"/>
  <c r="I155" i="5"/>
  <c r="I154" i="5"/>
  <c r="I153" i="5"/>
  <c r="I152" i="5"/>
  <c r="I151" i="5"/>
  <c r="I150" i="5"/>
  <c r="I149" i="5"/>
  <c r="I148" i="5"/>
  <c r="I147" i="5"/>
  <c r="I146" i="5"/>
  <c r="I145" i="5"/>
  <c r="I144" i="5"/>
  <c r="I143" i="5"/>
  <c r="I142" i="5"/>
  <c r="I141" i="5"/>
  <c r="I140" i="5"/>
  <c r="I139" i="5"/>
  <c r="I138" i="5"/>
  <c r="I137" i="5"/>
  <c r="I136" i="5"/>
  <c r="I135" i="5"/>
  <c r="I134" i="5"/>
  <c r="I133" i="5"/>
  <c r="I132" i="5"/>
  <c r="I131" i="5"/>
  <c r="I130" i="5"/>
  <c r="I129" i="5"/>
  <c r="I128" i="5"/>
  <c r="I127" i="5"/>
  <c r="I126" i="5"/>
  <c r="I125" i="5"/>
  <c r="I124" i="5"/>
  <c r="I123" i="5"/>
  <c r="I122" i="5"/>
  <c r="I121" i="5"/>
  <c r="I120" i="5"/>
  <c r="I119" i="5"/>
  <c r="I118" i="5"/>
  <c r="I117" i="5"/>
  <c r="I116" i="5"/>
  <c r="I115" i="5"/>
  <c r="I114" i="5"/>
  <c r="I113" i="5"/>
  <c r="I112" i="5"/>
  <c r="I111" i="5"/>
  <c r="I110" i="5"/>
  <c r="I109" i="5"/>
  <c r="I108" i="5"/>
  <c r="I107" i="5"/>
  <c r="I106" i="5"/>
  <c r="I105" i="5"/>
  <c r="I104" i="5"/>
  <c r="I103" i="5"/>
  <c r="I102" i="5"/>
  <c r="I101" i="5"/>
  <c r="I100" i="5"/>
  <c r="I99" i="5"/>
  <c r="I98" i="5"/>
  <c r="I97" i="5"/>
  <c r="I96" i="5"/>
  <c r="I95" i="5"/>
  <c r="I94" i="5"/>
  <c r="I93" i="5"/>
  <c r="I92" i="5"/>
  <c r="I91" i="5"/>
  <c r="I90" i="5"/>
  <c r="I89" i="5"/>
  <c r="I88" i="5"/>
  <c r="I87" i="5"/>
  <c r="I86" i="5"/>
  <c r="I85" i="5"/>
  <c r="I84" i="5"/>
  <c r="I83" i="5"/>
  <c r="I82" i="5"/>
  <c r="I81" i="5"/>
  <c r="I80" i="5"/>
  <c r="I79" i="5"/>
  <c r="I78" i="5"/>
  <c r="I77" i="5"/>
  <c r="I76" i="5"/>
  <c r="I75" i="5"/>
  <c r="I74" i="5"/>
  <c r="I73" i="5"/>
  <c r="I72" i="5"/>
  <c r="I71" i="5"/>
  <c r="I70" i="5"/>
  <c r="I69" i="5"/>
  <c r="I68" i="5"/>
  <c r="I67" i="5"/>
  <c r="I66" i="5"/>
  <c r="I65" i="5"/>
  <c r="I64" i="5"/>
  <c r="I63" i="5"/>
  <c r="I62" i="5"/>
  <c r="I61" i="5"/>
  <c r="I60" i="5"/>
  <c r="I59" i="5"/>
  <c r="I58" i="5"/>
  <c r="I57" i="5"/>
  <c r="I56" i="5"/>
  <c r="I55" i="5"/>
  <c r="I54" i="5"/>
  <c r="I53" i="5"/>
  <c r="I52" i="5"/>
  <c r="I51" i="5"/>
  <c r="I50" i="5"/>
  <c r="I49" i="5"/>
  <c r="I48" i="5"/>
  <c r="I47" i="5"/>
  <c r="I46" i="5"/>
  <c r="I45" i="5"/>
  <c r="I44" i="5"/>
  <c r="I43" i="5"/>
  <c r="I42" i="5"/>
  <c r="I41" i="5"/>
  <c r="I40" i="5"/>
  <c r="I39" i="5"/>
  <c r="I38" i="5"/>
  <c r="I37" i="5"/>
  <c r="I36" i="5"/>
  <c r="I35" i="5"/>
  <c r="I34" i="5"/>
  <c r="I33" i="5"/>
  <c r="I32" i="5"/>
  <c r="I31" i="5"/>
  <c r="I30" i="5"/>
  <c r="I29" i="5"/>
  <c r="I28" i="5"/>
  <c r="I27" i="5"/>
  <c r="I26" i="5"/>
  <c r="I25" i="5"/>
  <c r="I24" i="5"/>
  <c r="I23" i="5"/>
  <c r="I22" i="5"/>
  <c r="I21" i="5"/>
  <c r="I20" i="5"/>
  <c r="I19" i="5"/>
  <c r="I18" i="5"/>
  <c r="I17" i="5"/>
  <c r="I16" i="5"/>
  <c r="I15" i="5"/>
  <c r="I14" i="5"/>
  <c r="I13" i="5"/>
  <c r="I12" i="5"/>
  <c r="I11" i="5"/>
  <c r="I10" i="5"/>
  <c r="I9" i="5"/>
  <c r="I8" i="5"/>
  <c r="I7" i="5"/>
  <c r="G14" i="3"/>
  <c r="G15" i="3"/>
  <c r="G16" i="3"/>
  <c r="G17" i="3"/>
  <c r="G18" i="3"/>
  <c r="G20" i="3"/>
  <c r="G21" i="3"/>
  <c r="G22" i="3"/>
  <c r="G23" i="3"/>
  <c r="G24" i="3"/>
  <c r="D4" i="2"/>
  <c r="I8" i="6"/>
  <c r="H11" i="6"/>
  <c r="C11" i="6"/>
  <c r="D11" i="6"/>
  <c r="E11" i="6"/>
  <c r="F11" i="6"/>
  <c r="G11" i="6"/>
  <c r="I11" i="6"/>
  <c r="J8" i="6"/>
  <c r="I9" i="6"/>
  <c r="J9" i="6"/>
  <c r="I10" i="6"/>
  <c r="F9" i="3"/>
  <c r="F10" i="3"/>
  <c r="F11" i="3"/>
  <c r="F12" i="3"/>
  <c r="F13" i="3"/>
  <c r="D7" i="6"/>
  <c r="E7" i="6"/>
  <c r="F7" i="6"/>
  <c r="G7" i="6"/>
  <c r="H7" i="6"/>
  <c r="F15" i="3"/>
  <c r="F16" i="3"/>
  <c r="F17" i="3"/>
  <c r="F18" i="3"/>
  <c r="F19" i="3"/>
  <c r="F14" i="3"/>
  <c r="F20" i="3"/>
  <c r="F21" i="3"/>
  <c r="F22" i="3"/>
  <c r="F23" i="3"/>
  <c r="F24" i="3"/>
  <c r="F25" i="3"/>
  <c r="F26" i="3"/>
  <c r="F27" i="3"/>
  <c r="F28" i="3"/>
  <c r="F29" i="3"/>
  <c r="F30" i="3"/>
  <c r="F31" i="3"/>
  <c r="F32" i="3"/>
  <c r="F33" i="3"/>
  <c r="F34" i="3"/>
  <c r="F35" i="3"/>
  <c r="F36" i="3"/>
  <c r="F37" i="3"/>
  <c r="F38" i="3"/>
  <c r="F39" i="3"/>
  <c r="F40" i="3"/>
  <c r="F41" i="3"/>
  <c r="F42" i="3"/>
  <c r="F43" i="3"/>
  <c r="F44" i="3"/>
  <c r="F45" i="3"/>
  <c r="F46" i="3"/>
  <c r="F47" i="3"/>
  <c r="F48" i="3"/>
  <c r="F49" i="3"/>
  <c r="F4" i="13"/>
  <c r="F5" i="13"/>
  <c r="F6" i="13"/>
  <c r="F3" i="13"/>
  <c r="J10" i="6"/>
  <c r="J11" i="6"/>
</calcChain>
</file>

<file path=xl/comments1.xml><?xml version="1.0" encoding="utf-8"?>
<comments xmlns="http://schemas.openxmlformats.org/spreadsheetml/2006/main">
  <authors>
    <author>Alvaro Abackerli</author>
  </authors>
  <commentList>
    <comment ref="C6" authorId="0">
      <text>
        <r>
          <rPr>
            <b/>
            <sz val="9"/>
            <color indexed="81"/>
            <rFont val="Calibri"/>
            <family val="2"/>
          </rPr>
          <t>Nome completo conforme consta no CPF</t>
        </r>
        <r>
          <rPr>
            <sz val="9"/>
            <color indexed="81"/>
            <rFont val="Calibri"/>
            <family val="2"/>
          </rPr>
          <t xml:space="preserve">
</t>
        </r>
      </text>
    </comment>
    <comment ref="D6" authorId="0">
      <text>
        <r>
          <rPr>
            <b/>
            <sz val="9"/>
            <color indexed="81"/>
            <rFont val="Calibri"/>
            <family val="2"/>
          </rPr>
          <t>Digite apenas números</t>
        </r>
        <r>
          <rPr>
            <sz val="9"/>
            <color indexed="81"/>
            <rFont val="Calibri"/>
            <family val="2"/>
          </rPr>
          <t xml:space="preserve">
</t>
        </r>
      </text>
    </comment>
    <comment ref="E6" authorId="0">
      <text>
        <r>
          <rPr>
            <b/>
            <sz val="9"/>
            <color indexed="81"/>
            <rFont val="Calibri"/>
            <family val="2"/>
          </rPr>
          <t>Selecione o nível máximo de formação entre as opções disponíveis.</t>
        </r>
        <r>
          <rPr>
            <sz val="9"/>
            <color indexed="81"/>
            <rFont val="Calibri"/>
            <family val="2"/>
          </rPr>
          <t xml:space="preserve">
</t>
        </r>
      </text>
    </comment>
    <comment ref="G6" authorId="0">
      <text>
        <r>
          <rPr>
            <b/>
            <sz val="9"/>
            <color indexed="81"/>
            <rFont val="Calibri"/>
            <family val="2"/>
          </rPr>
          <t xml:space="preserve">Informe a quantidades de </t>
        </r>
        <r>
          <rPr>
            <b/>
            <sz val="9"/>
            <color rgb="FFFF0000"/>
            <rFont val="Calibri"/>
          </rPr>
          <t>HORAS/MÊS</t>
        </r>
        <r>
          <rPr>
            <b/>
            <sz val="9"/>
            <color indexed="81"/>
            <rFont val="Calibri"/>
            <family val="2"/>
          </rPr>
          <t xml:space="preserve"> disponíveis exclusivamente para atividades na Unidade EMBRAPII. Exclua desta disponibilidade outras atividades não relacionadas à EMBRAPII e considere o limite máximo mensal contratual.</t>
        </r>
      </text>
    </comment>
    <comment ref="H6" authorId="0">
      <text>
        <r>
          <rPr>
            <b/>
            <sz val="9"/>
            <color indexed="81"/>
            <rFont val="Calibri"/>
            <family val="2"/>
          </rPr>
          <t>Selecione o principal papel do membro da equipe nas atividades da unidade EMBRAPII candidata ao credenciamento.</t>
        </r>
        <r>
          <rPr>
            <sz val="9"/>
            <color indexed="81"/>
            <rFont val="Calibri"/>
            <family val="2"/>
          </rPr>
          <t xml:space="preserve">
</t>
        </r>
      </text>
    </comment>
    <comment ref="J6" authorId="0">
      <text>
        <r>
          <rPr>
            <b/>
            <sz val="9"/>
            <color indexed="81"/>
            <rFont val="Calibri"/>
            <family val="2"/>
          </rPr>
          <t>Selecione a participação prioritária em função do papel / atividade na unidade EMBRAPII.</t>
        </r>
        <r>
          <rPr>
            <sz val="9"/>
            <color indexed="81"/>
            <rFont val="Calibri"/>
            <family val="2"/>
          </rPr>
          <t xml:space="preserve">
</t>
        </r>
      </text>
    </comment>
    <comment ref="K6" authorId="0">
      <text>
        <r>
          <rPr>
            <b/>
            <sz val="9"/>
            <color rgb="FFFF0000"/>
            <rFont val="Calibri"/>
          </rPr>
          <t>PERMENENTES</t>
        </r>
        <r>
          <rPr>
            <b/>
            <sz val="9"/>
            <color indexed="81"/>
            <rFont val="Calibri"/>
            <family val="2"/>
          </rPr>
          <t xml:space="preserve"> -  vínculo empregatício por tempo indeterminado com a Instituição, independente da atividade / função.
</t>
        </r>
        <r>
          <rPr>
            <b/>
            <sz val="9"/>
            <color rgb="FFFF0000"/>
            <rFont val="Calibri"/>
          </rPr>
          <t>TEMPORÁRIOS</t>
        </r>
        <r>
          <rPr>
            <b/>
            <sz val="9"/>
            <color indexed="81"/>
            <rFont val="Calibri"/>
            <family val="2"/>
          </rPr>
          <t xml:space="preserve"> - vínculo por tempo determinado e fins específicos tais como: bolsistas, pesquisadores, consultores, etc.</t>
        </r>
      </text>
    </comment>
  </commentList>
</comments>
</file>

<file path=xl/comments2.xml><?xml version="1.0" encoding="utf-8"?>
<comments xmlns="http://schemas.openxmlformats.org/spreadsheetml/2006/main">
  <authors>
    <author>Alvaro Abackerli</author>
  </authors>
  <commentList>
    <comment ref="N6" authorId="0">
      <text>
        <r>
          <rPr>
            <b/>
            <sz val="9"/>
            <color indexed="81"/>
            <rFont val="Calibri"/>
            <family val="2"/>
          </rPr>
          <t>O Valor total de  deve ser idêntico a soma dos valores lançados na destinação dos recursos.</t>
        </r>
        <r>
          <rPr>
            <sz val="9"/>
            <color indexed="81"/>
            <rFont val="Calibri"/>
            <family val="2"/>
          </rPr>
          <t xml:space="preserve">
</t>
        </r>
      </text>
    </comment>
    <comment ref="R6" authorId="0">
      <text>
        <r>
          <rPr>
            <b/>
            <sz val="9"/>
            <color indexed="81"/>
            <rFont val="Calibri"/>
            <family val="2"/>
          </rPr>
          <t>A soma dos valores lançados na destinação dos recursos deve ser idêntica ao valor total do projeto.</t>
        </r>
      </text>
    </comment>
    <comment ref="C7" authorId="0">
      <text>
        <r>
          <rPr>
            <b/>
            <sz val="9"/>
            <color indexed="81"/>
            <rFont val="Calibri"/>
            <family val="2"/>
          </rPr>
          <t>Empresa  (max. 50 caracteres) que aporta os RECURSOS FINANCEIROS no projeto aqui indentificado. Vide caracterização da empresa na chamada.</t>
        </r>
        <r>
          <rPr>
            <sz val="9"/>
            <color indexed="81"/>
            <rFont val="Calibri"/>
            <family val="2"/>
          </rPr>
          <t xml:space="preserve">
</t>
        </r>
      </text>
    </comment>
    <comment ref="D7" authorId="0">
      <text>
        <r>
          <rPr>
            <b/>
            <sz val="9"/>
            <color indexed="81"/>
            <rFont val="Calibri"/>
            <family val="2"/>
          </rPr>
          <t>Titulo explicativo do projeto (max. 100 caracteres). 
O título e o objetivo do projeto devem permitir o entedimento do seu conteúdo de PD&amp;I desenvolvido para a empresa contratante</t>
        </r>
      </text>
    </comment>
    <comment ref="E7" authorId="0">
      <text>
        <r>
          <rPr>
            <b/>
            <sz val="9"/>
            <color indexed="81"/>
            <rFont val="Calibri"/>
            <family val="2"/>
          </rPr>
          <t>Os objetivos e o título (máx. 200 carcteres) deve caracterizar o conteúdo de PD&amp;I do projeto</t>
        </r>
        <r>
          <rPr>
            <sz val="9"/>
            <color indexed="81"/>
            <rFont val="Calibri"/>
            <family val="2"/>
          </rPr>
          <t xml:space="preserve">
</t>
        </r>
      </text>
    </comment>
    <comment ref="F7" authorId="0">
      <text>
        <r>
          <rPr>
            <b/>
            <sz val="9"/>
            <color indexed="81"/>
            <rFont val="Calibri"/>
            <family val="2"/>
          </rPr>
          <t>Trata-se do principal entregável (tecnológico) à empresa contratante que esteja diretamete vinculada à inovação desenvolvida no projeto. Selecione a melhor opção para caracterizar os resultados do projeto.</t>
        </r>
        <r>
          <rPr>
            <sz val="9"/>
            <color indexed="81"/>
            <rFont val="Calibri"/>
            <family val="2"/>
          </rPr>
          <t xml:space="preserve">
</t>
        </r>
      </text>
    </comment>
    <comment ref="G7" authorId="0">
      <text>
        <r>
          <rPr>
            <b/>
            <sz val="9"/>
            <color indexed="81"/>
            <rFont val="Calibri"/>
            <family val="2"/>
          </rPr>
          <t>Carcterize (máx. 100 carcateres) a(s) principal(is) inovação(ões) desenvolvida(s) no projeto indicando também se é um material,  processo,  rota tecnológica,  produto, componente, equipamento, etc.</t>
        </r>
        <r>
          <rPr>
            <sz val="9"/>
            <color indexed="81"/>
            <rFont val="Calibri"/>
            <family val="2"/>
          </rPr>
          <t xml:space="preserve">
</t>
        </r>
      </text>
    </comment>
    <comment ref="H7" authorId="0">
      <text>
        <r>
          <rPr>
            <b/>
            <sz val="9"/>
            <color indexed="81"/>
            <rFont val="Calibri"/>
            <family val="2"/>
          </rPr>
          <t>Indicar o coordenador técnico / responsável pelo projeto frente à empresa contratante.</t>
        </r>
        <r>
          <rPr>
            <sz val="9"/>
            <color indexed="81"/>
            <rFont val="Calibri"/>
            <family val="2"/>
          </rPr>
          <t xml:space="preserve">
</t>
        </r>
      </text>
    </comment>
    <comment ref="I7" authorId="0">
      <text>
        <r>
          <rPr>
            <b/>
            <sz val="9"/>
            <color indexed="81"/>
            <rFont val="Calibri"/>
            <family val="2"/>
          </rPr>
          <t>Selecione a sublinha principal para a qual o projeto listado demonstra experiência em PD&amp;I</t>
        </r>
      </text>
    </comment>
    <comment ref="J7" authorId="0">
      <text>
        <r>
          <rPr>
            <b/>
            <sz val="9"/>
            <color indexed="81"/>
            <rFont val="Calibri"/>
            <family val="2"/>
          </rPr>
          <t>Indique a data de contratação do projeto no formato dd/mm/aa e no período requerido para comprovação da experiência.</t>
        </r>
        <r>
          <rPr>
            <sz val="9"/>
            <color indexed="81"/>
            <rFont val="Calibri"/>
            <family val="2"/>
          </rPr>
          <t xml:space="preserve">
</t>
        </r>
      </text>
    </comment>
    <comment ref="K7" authorId="0">
      <text>
        <r>
          <rPr>
            <b/>
            <sz val="9"/>
            <color indexed="81"/>
            <rFont val="Calibri"/>
            <family val="2"/>
          </rPr>
          <t>Indique a data de termino no formato dd/mm/aa. Para projetos não encerrados, indique a previsão de término.</t>
        </r>
        <r>
          <rPr>
            <sz val="9"/>
            <color indexed="81"/>
            <rFont val="Calibri"/>
            <family val="2"/>
          </rPr>
          <t xml:space="preserve">
</t>
        </r>
      </text>
    </comment>
    <comment ref="L7" authorId="0">
      <text>
        <r>
          <rPr>
            <b/>
            <sz val="9"/>
            <color indexed="81"/>
            <rFont val="Calibri"/>
            <family val="2"/>
          </rPr>
          <t>Selecione uma opção para indicar se há PI depositada, se haverá depósito ou se não haverá resultado passível de depósito. Caso positivo, indique na coluna de Observações a quantidade já realizada e os números quando disponíveis.</t>
        </r>
        <r>
          <rPr>
            <sz val="9"/>
            <color indexed="81"/>
            <rFont val="Calibri"/>
            <family val="2"/>
          </rPr>
          <t xml:space="preserve">
</t>
        </r>
      </text>
    </comment>
    <comment ref="M7" authorId="0">
      <text>
        <r>
          <rPr>
            <b/>
            <sz val="9"/>
            <color indexed="81"/>
            <rFont val="Calibri"/>
            <family val="2"/>
          </rPr>
          <t>Selecione uma entre as opções disponíveis para indicar eventual cofinanciamento do projeto. Se mais de um tipo selecione "Outros" e especifique-os nas observações.</t>
        </r>
        <r>
          <rPr>
            <sz val="9"/>
            <color indexed="81"/>
            <rFont val="Calibri"/>
            <family val="2"/>
          </rPr>
          <t xml:space="preserve">
</t>
        </r>
      </text>
    </comment>
    <comment ref="N7" authorId="0">
      <text>
        <r>
          <rPr>
            <b/>
            <sz val="9"/>
            <color indexed="81"/>
            <rFont val="Calibri"/>
            <family val="2"/>
          </rPr>
          <t>Indique o valor  TOTAL do projeto em Reais, conforme intrumento contratual firmado com a empresa. Converta para Reais na data de contratação caso envolva moeda estrangeira. O Valor total deve inncluir o valor da empresa, da unidade e o cofinanciamento, quando houver.</t>
        </r>
        <r>
          <rPr>
            <sz val="9"/>
            <color indexed="81"/>
            <rFont val="Calibri"/>
            <family val="2"/>
          </rPr>
          <t xml:space="preserve">
</t>
        </r>
      </text>
    </comment>
    <comment ref="O7" authorId="0">
      <text>
        <r>
          <rPr>
            <b/>
            <sz val="9"/>
            <color indexed="81"/>
            <rFont val="Calibri"/>
            <family val="2"/>
          </rPr>
          <t xml:space="preserve">Indique o valor do aportado do caixa próprio da empresa, em Reais. Converta para Reais na data de contratação caso envolva moeda estrangeira. Este é o valor computado para fins de enquadramento nos requisitos da chamada.
</t>
        </r>
        <r>
          <rPr>
            <sz val="9"/>
            <color indexed="81"/>
            <rFont val="Calibri"/>
            <family val="2"/>
          </rPr>
          <t xml:space="preserve">
</t>
        </r>
      </text>
    </comment>
    <comment ref="P7" authorId="0">
      <text>
        <r>
          <rPr>
            <b/>
            <sz val="9"/>
            <color indexed="81"/>
            <rFont val="Calibri"/>
            <family val="2"/>
          </rPr>
          <t>Indique o valor ofertado pela candidata como contrapartida no projeto, seja econômico ou financeiro.</t>
        </r>
        <r>
          <rPr>
            <sz val="9"/>
            <color indexed="81"/>
            <rFont val="Calibri"/>
            <family val="2"/>
          </rPr>
          <t xml:space="preserve">
</t>
        </r>
      </text>
    </comment>
    <comment ref="Q7" authorId="0">
      <text>
        <r>
          <rPr>
            <b/>
            <sz val="9"/>
            <color indexed="81"/>
            <rFont val="Calibri"/>
            <family val="2"/>
          </rPr>
          <t>Quando existente, indique o do cofinanciamento usado no projeto.</t>
        </r>
        <r>
          <rPr>
            <sz val="9"/>
            <color indexed="81"/>
            <rFont val="Calibri"/>
            <family val="2"/>
          </rPr>
          <t xml:space="preserve">
</t>
        </r>
      </text>
    </comment>
    <comment ref="R7" authorId="0">
      <text>
        <r>
          <rPr>
            <b/>
            <sz val="9"/>
            <color indexed="81"/>
            <rFont val="Calibri"/>
            <family val="2"/>
          </rPr>
          <t xml:space="preserve">Valores destinados à CUSTEIO, aplicados diretamente na produção do resultado entregue à empresa. Como custeio entenda-se material de consumo, PESSOAL diretamente ligado ao projeto; serviços de terceiros; passagens e diárias para atividades técnicas, etc. </t>
        </r>
        <r>
          <rPr>
            <sz val="9"/>
            <color indexed="81"/>
            <rFont val="Calibri"/>
            <family val="2"/>
          </rPr>
          <t xml:space="preserve">
</t>
        </r>
      </text>
    </comment>
    <comment ref="S7" authorId="0">
      <text>
        <r>
          <rPr>
            <b/>
            <sz val="9"/>
            <color indexed="81"/>
            <rFont val="Calibri"/>
            <family val="2"/>
          </rPr>
          <t>Valores destinados à CAPACITAÇÃO de RH diretamente vinculados à produção do resultado entregue à empresa. Capacitação de RH pode envover bolsas de capacitação, cursos, treinamentos, viagens a eventos técnico-científicos, etc.</t>
        </r>
        <r>
          <rPr>
            <sz val="9"/>
            <color indexed="81"/>
            <rFont val="Calibri"/>
            <family val="2"/>
          </rPr>
          <t xml:space="preserve">
</t>
        </r>
      </text>
    </comment>
    <comment ref="T7" authorId="0">
      <text>
        <r>
          <rPr>
            <b/>
            <sz val="9"/>
            <color indexed="81"/>
            <rFont val="Calibri"/>
            <family val="2"/>
          </rPr>
          <t>Indique os recursos destinados à montagem de infraestrutura técnico-laboratorial diretamente vinculada à produção do resultado entregue à empresa. Recursos de infraestrutura podem envolver obras e instalações (utilidades)</t>
        </r>
        <r>
          <rPr>
            <sz val="9"/>
            <color indexed="81"/>
            <rFont val="Calibri"/>
            <family val="2"/>
          </rPr>
          <t xml:space="preserve">
</t>
        </r>
      </text>
    </comment>
    <comment ref="U7" authorId="0">
      <text>
        <r>
          <rPr>
            <b/>
            <sz val="9"/>
            <color indexed="81"/>
            <rFont val="Calibri"/>
            <family val="2"/>
          </rPr>
          <t xml:space="preserve">Indique os recursos destinados à compra de máquinas ou equipamentos técnico-científicos diretamente vinculados à produção do resultado entregue à empresa. </t>
        </r>
        <r>
          <rPr>
            <sz val="9"/>
            <color indexed="81"/>
            <rFont val="Calibri"/>
            <family val="2"/>
          </rPr>
          <t xml:space="preserve">
</t>
        </r>
      </text>
    </comment>
  </commentList>
</comments>
</file>

<file path=xl/comments3.xml><?xml version="1.0" encoding="utf-8"?>
<comments xmlns="http://schemas.openxmlformats.org/spreadsheetml/2006/main">
  <authors>
    <author>Alvaro Abackerli</author>
  </authors>
  <commentList>
    <comment ref="D6" authorId="0">
      <text>
        <r>
          <rPr>
            <b/>
            <sz val="9"/>
            <color indexed="81"/>
            <rFont val="Calibri"/>
            <family val="2"/>
          </rPr>
          <t>Selecione indicando a relevância do item listado para o desenvolvimento de  P&amp;D  na área a ser credenciada.
ESSENCIAL = diferencial no país
ACESSÓRIA: necessário, porém não diferencial</t>
        </r>
      </text>
    </comment>
    <comment ref="E6" authorId="0">
      <text>
        <r>
          <rPr>
            <b/>
            <sz val="9"/>
            <color indexed="81"/>
            <rFont val="Calibri"/>
            <family val="2"/>
          </rPr>
          <t>Selecione indicando se o item listado está totalmente disponível para a atividade EMBRAPII (INTEGRAL) ou se será compartilhado com outros grupos da Instituição (PARCIAL).</t>
        </r>
        <r>
          <rPr>
            <sz val="9"/>
            <color indexed="81"/>
            <rFont val="Calibri"/>
            <family val="2"/>
          </rPr>
          <t xml:space="preserve">
</t>
        </r>
      </text>
    </comment>
  </commentList>
</comments>
</file>

<file path=xl/sharedStrings.xml><?xml version="1.0" encoding="utf-8"?>
<sst xmlns="http://schemas.openxmlformats.org/spreadsheetml/2006/main" count="368" uniqueCount="210">
  <si>
    <t>nº</t>
  </si>
  <si>
    <t>Indicadores</t>
  </si>
  <si>
    <t>Título</t>
  </si>
  <si>
    <t>Unidade</t>
  </si>
  <si>
    <t>Descrição</t>
  </si>
  <si>
    <t>ANO</t>
  </si>
  <si>
    <t>META</t>
  </si>
  <si>
    <t>Propostas técnicas</t>
  </si>
  <si>
    <t>Número absoluto</t>
  </si>
  <si>
    <t>Pedidos de propriedade intelectual</t>
  </si>
  <si>
    <t>Percentual</t>
  </si>
  <si>
    <t>Contratação de projetos</t>
  </si>
  <si>
    <t>Contratação de empresas</t>
  </si>
  <si>
    <t>Prospecção de empresas</t>
  </si>
  <si>
    <t>Taxa de sucesso de projeto</t>
  </si>
  <si>
    <t>Identificação da equipe proponente</t>
  </si>
  <si>
    <t>Nome</t>
  </si>
  <si>
    <t>CPF</t>
  </si>
  <si>
    <t>Titulação</t>
  </si>
  <si>
    <t>Mestre</t>
  </si>
  <si>
    <t>Valor total do projeto (R$)</t>
  </si>
  <si>
    <r>
      <t xml:space="preserve">O indicador consiste no número de projetos contratados pelas Unidades EMBRAPII </t>
    </r>
    <r>
      <rPr>
        <b/>
        <sz val="12"/>
        <color theme="1"/>
        <rFont val="Arial Narrow"/>
      </rPr>
      <t>no ano de referência</t>
    </r>
    <r>
      <rPr>
        <sz val="12"/>
        <color theme="1"/>
        <rFont val="Arial Narrow"/>
      </rPr>
      <t>.</t>
    </r>
  </si>
  <si>
    <r>
      <t xml:space="preserve">Diz respeito ao número total de empresas que se tornaram parceiras em projetos conjuntos com Unidades EMBRAPII </t>
    </r>
    <r>
      <rPr>
        <b/>
        <sz val="12"/>
        <color theme="1"/>
        <rFont val="Arial Narrow"/>
      </rPr>
      <t>no ano de referência.</t>
    </r>
  </si>
  <si>
    <r>
      <t xml:space="preserve">Refere-se ao número de propostas técnicas elaboradas pelas Unidades EMBRAPII </t>
    </r>
    <r>
      <rPr>
        <b/>
        <sz val="12"/>
        <color theme="1"/>
        <rFont val="Arial Narrow"/>
      </rPr>
      <t>no ano de referência.</t>
    </r>
  </si>
  <si>
    <t>Total</t>
  </si>
  <si>
    <t>EMBRAPII</t>
  </si>
  <si>
    <t>Empresas</t>
  </si>
  <si>
    <t>Área de formação</t>
  </si>
  <si>
    <t>Propriedade Intelectual</t>
  </si>
  <si>
    <t>Produto</t>
  </si>
  <si>
    <t>Processo</t>
  </si>
  <si>
    <t>Disponibilidade</t>
  </si>
  <si>
    <t xml:space="preserve">Http://www. </t>
  </si>
  <si>
    <t>Coord. Plan. Negocios</t>
  </si>
  <si>
    <t>Equipe Pesquisa</t>
  </si>
  <si>
    <t>Papel</t>
  </si>
  <si>
    <t>Equipe</t>
  </si>
  <si>
    <t>Titulacao</t>
  </si>
  <si>
    <t>Vinculo</t>
  </si>
  <si>
    <t>Técnico(a)</t>
  </si>
  <si>
    <t>Nível Médio</t>
  </si>
  <si>
    <t>Doutor(a)</t>
  </si>
  <si>
    <t>Graduado(a)</t>
  </si>
  <si>
    <t>Linhas</t>
  </si>
  <si>
    <t>PI</t>
  </si>
  <si>
    <t>Cofinancia</t>
  </si>
  <si>
    <t>Recursos não reembolsáveis</t>
  </si>
  <si>
    <t>Subvenção econômica</t>
  </si>
  <si>
    <t>Não caracteríza atividade de PD&amp;I</t>
  </si>
  <si>
    <t>Tema do projeto não relacionado à área</t>
  </si>
  <si>
    <t>Não enquadrado</t>
  </si>
  <si>
    <t>Desenquadrado após revisão da área na visita</t>
  </si>
  <si>
    <t>Coordenador saiu da equipe após revisão da área</t>
  </si>
  <si>
    <t>Projeto somente de investimentos, não houve PD&amp;I</t>
  </si>
  <si>
    <t>Outro (explicite ao lado)</t>
  </si>
  <si>
    <t>Integral</t>
  </si>
  <si>
    <t>Data de contratação</t>
  </si>
  <si>
    <t>Data de término</t>
  </si>
  <si>
    <t>Apoio administrativo</t>
  </si>
  <si>
    <t>Financiamento global do projeto</t>
  </si>
  <si>
    <t>Contrapartida</t>
  </si>
  <si>
    <t>Inclusa</t>
  </si>
  <si>
    <t>Adicional</t>
  </si>
  <si>
    <t>Sublinha 1</t>
  </si>
  <si>
    <t>Sublinha 2</t>
  </si>
  <si>
    <t>Sublinha 3</t>
  </si>
  <si>
    <t>Sublinha 4</t>
  </si>
  <si>
    <t>Nenhuma sublinha</t>
  </si>
  <si>
    <t>#</t>
  </si>
  <si>
    <t>Caracterização do projeto e coordenação</t>
  </si>
  <si>
    <t>Principal Destinação dos Recursos do Projeto</t>
  </si>
  <si>
    <t>Permanente</t>
  </si>
  <si>
    <t>Temporário</t>
  </si>
  <si>
    <t>Coord. Unidade</t>
  </si>
  <si>
    <t>Prospecção Projetos</t>
  </si>
  <si>
    <t>Infraestrutura</t>
  </si>
  <si>
    <t>Parcial</t>
  </si>
  <si>
    <t xml:space="preserve">Nota: </t>
  </si>
  <si>
    <t xml:space="preserve">     Indique as metas para cada um dos indicadores e para cada ano de credenciamento</t>
  </si>
  <si>
    <t xml:space="preserve">    Metas a serem contratadas com EMBRAPII no plano de ação</t>
  </si>
  <si>
    <r>
      <t xml:space="preserve">Consiste na </t>
    </r>
    <r>
      <rPr>
        <b/>
        <sz val="12"/>
        <color theme="1"/>
        <rFont val="Arial Narrow"/>
      </rPr>
      <t>razão</t>
    </r>
    <r>
      <rPr>
        <sz val="12"/>
        <color theme="1"/>
        <rFont val="Arial Narrow"/>
      </rPr>
      <t xml:space="preserve"> entre o número de</t>
    </r>
    <r>
      <rPr>
        <b/>
        <sz val="12"/>
        <color theme="1"/>
        <rFont val="Arial Narrow"/>
      </rPr>
      <t xml:space="preserve"> projetos concluídos no ano de referência, dentro do prazo e com aceite final da empresa</t>
    </r>
    <r>
      <rPr>
        <sz val="12"/>
        <color theme="1"/>
        <rFont val="Arial Narrow"/>
      </rPr>
      <t>, e o número total de</t>
    </r>
    <r>
      <rPr>
        <b/>
        <sz val="12"/>
        <color theme="1"/>
        <rFont val="Arial Narrow"/>
      </rPr>
      <t xml:space="preserve"> projetos concluídos no mesmo ano</t>
    </r>
    <r>
      <rPr>
        <sz val="12"/>
        <color theme="1"/>
        <rFont val="Arial Narrow"/>
      </rPr>
      <t xml:space="preserve">. </t>
    </r>
  </si>
  <si>
    <t>Disponilidade para atividades EMBRAPII (horas/mês)</t>
  </si>
  <si>
    <t>Entregas</t>
  </si>
  <si>
    <t>Produto e processo</t>
  </si>
  <si>
    <t>Orientação geral</t>
  </si>
  <si>
    <t>Aba: identificação</t>
  </si>
  <si>
    <t>Aba: equipe</t>
  </si>
  <si>
    <t>Papel/Atividade na Unidade EMBRAPII</t>
  </si>
  <si>
    <t>Tipo de vínculo com Instituição proponente</t>
  </si>
  <si>
    <t>Nome da (s) empresa(s) parceira(s)
(máx. 50 caracteres)</t>
  </si>
  <si>
    <t>Título do Projeto
(máx. 100 caracteres)</t>
  </si>
  <si>
    <t xml:space="preserve">Breve descrição do objetivo do projeto
 (máx. 200 caracteres) </t>
  </si>
  <si>
    <t>Tipo de entregável técnológico do projeto para a empresa</t>
  </si>
  <si>
    <t>Nome do coordenador/ 
responsável técnico</t>
  </si>
  <si>
    <t>PI já depositada</t>
  </si>
  <si>
    <t>PI a depositar</t>
  </si>
  <si>
    <t>Aquisição de Equipamentos (R$)</t>
  </si>
  <si>
    <t>Montagem de infraestrutura (R$)</t>
  </si>
  <si>
    <t>Capacitação de Recursos Humanos (R$)</t>
  </si>
  <si>
    <t>Custeio, incluindo pessoal (R$)</t>
  </si>
  <si>
    <t>Observações</t>
  </si>
  <si>
    <t>Aporte Financeiro EMPRESA (R$)</t>
  </si>
  <si>
    <t>Contrapartida UNIDADE (R$)</t>
  </si>
  <si>
    <t>As informações de cada membro da equipe devem estar completas, ou seja, nenhuma informação pode ser omitida.</t>
  </si>
  <si>
    <t>Aba: experiência</t>
  </si>
  <si>
    <t xml:space="preserve">Aquisição de equipamentos envolve os recursos destinados à compra de MÁQUINAS e EQUIPAMENTOS técnico-científicos diretamente vinculados à produção do resultado entregue à empresa. </t>
  </si>
  <si>
    <t>Relevância do item para a área</t>
  </si>
  <si>
    <t>Disponibilidade para a Unidade</t>
  </si>
  <si>
    <t>Assessoria Imprensa</t>
  </si>
  <si>
    <t>Gestão de Processos</t>
  </si>
  <si>
    <t>Gestão de Projetos</t>
  </si>
  <si>
    <t>Gestão Financ. Admin.</t>
  </si>
  <si>
    <t>Assessoria  Jurídica</t>
  </si>
  <si>
    <t>Aba: infraestrutura</t>
  </si>
  <si>
    <t>Nome / descrição do equipamento ou software</t>
  </si>
  <si>
    <t>Aba: plano financeiro</t>
  </si>
  <si>
    <t>Proporção por fonte</t>
  </si>
  <si>
    <t>Aba: indicadores e metas</t>
  </si>
  <si>
    <t>Taxa de sucesso de projeto: representa a taxa de finalização de projetos no ano,  com aceite da empresa contratante. Dada a necessidade de conclusão de todos os projetos dentro do período de credenciamento, este indicador é necessariamente 100% no último ano.</t>
  </si>
  <si>
    <t>Acessória</t>
  </si>
  <si>
    <t>Essencial</t>
  </si>
  <si>
    <t>Prospecção de empresas em eventos</t>
  </si>
  <si>
    <t>Refere-se ao número de empresas contactadas pela equipe da Unidade canditada em eventos técnicos para fins de prospecção.</t>
  </si>
  <si>
    <t>Refere-se ao número de empresas prospectadas pelas Unidades EMBRAPII como potenciais parceiras em projetos de inovação.</t>
  </si>
  <si>
    <r>
      <t xml:space="preserve">O indicador consiste do </t>
    </r>
    <r>
      <rPr>
        <b/>
        <sz val="12"/>
        <rFont val="Arial Narrow"/>
      </rPr>
      <t>número de pedidos de propriedade intelectual (PI) depositados</t>
    </r>
    <r>
      <rPr>
        <sz val="12"/>
        <rFont val="Arial Narrow"/>
      </rPr>
      <t xml:space="preserve"> </t>
    </r>
    <r>
      <rPr>
        <b/>
        <sz val="12"/>
        <rFont val="Arial Narrow"/>
      </rPr>
      <t>no ano de referência</t>
    </r>
    <r>
      <rPr>
        <sz val="12"/>
        <rFont val="Arial Narrow"/>
      </rPr>
      <t>.</t>
    </r>
  </si>
  <si>
    <t>Garantidas as proteções e sigilo pertinentes, qualquer informação aqui fornecida está sujeita à verificação pela EMBRAPII durante o processo de julgamento das propostas, podendo ser solicitados, à critério da EMBRAPII, dados complementares e/ou documentos comprobatórios para o esclarecimento de eventuais dúvidas.</t>
  </si>
  <si>
    <t>São recursos destinados à montagem de INFRAESTRUTURA técnico-laboratorial aqueles diretamente vinculada à produção do resultado entregue à empresa, podendo envolver obras e instalações, incluindo a montagem de utilidades laboratoriais.</t>
  </si>
  <si>
    <t>Prospecção de empresas: trata-se de prospecção análoga à anterior, porém realizada nas instalações da Empresa ou da Unidade credenciada.</t>
  </si>
  <si>
    <t>== # ==</t>
  </si>
  <si>
    <t>Outro: especifique nas observações</t>
  </si>
  <si>
    <t>Link para CV Lattes</t>
  </si>
  <si>
    <t>Caracterize a inovação desenvolvida (max. 100 caracteres)</t>
  </si>
  <si>
    <t>Fonte</t>
  </si>
  <si>
    <t>Crédito</t>
  </si>
  <si>
    <t>Obrigatoriedade ANEEL</t>
  </si>
  <si>
    <t>Obrigatoriedade ANP</t>
  </si>
  <si>
    <t>Lei de informática</t>
  </si>
  <si>
    <t>Cofinanciamento do projeto (R$)</t>
  </si>
  <si>
    <t>O título, objetivo, entregável e inovação desenvolvida visam caracterizar o objeto de desenvolvimento do projeto relatado. Por isso, a clareza e a fidelidade destas descrições para com o projeto relatado é imprescindível para análise da experiência, não precisando, contudo, serem cópias integrais dos instrumentos contratuais dos respectivos projetos.</t>
  </si>
  <si>
    <t>Também não são considerados demostrativos de experiência contratações cujo objeto seja quaisquer atividades diferentes de P,D&amp;I, por exemplo: serviços, ensaios, capacitação de pessoal, montagem de infraestrutura de pesquisa, compra de tecnologia (equipamentos), etc.</t>
  </si>
  <si>
    <t>Todos os recursos previstos no plano financeiro devem ser usados para despesas de custeio nos projetos de P,D&amp;I contratados com empresas industriais. Para detalhes sobre despesas de custeio admitidas pela EMBRAPII consulte o Manual de Operação das Unidades EMBRAPII.</t>
  </si>
  <si>
    <t>Os recursos a serem aportados pelas Empresas nos projetos contratados podem advir de recursos próprios, de financiamento reembolsável realizado pela Empresa e de obrigatoriedade de investimentos em P,D&amp;I. Não são admitidos recursos econômicos (não financeiros) das Empresas, tampouco recursos de financiamentos não reembolsáveis - com excessão de recursos não reembolsáveis providos por agências / instituições de fomento com as quais e EMBRAPII tenha acordo de cooperação vigente.</t>
  </si>
  <si>
    <t>Prospecção de empresas em eventos: trata-se da prospecção de potenciais clientes EMBRAPII (empresas industriais) em eventos, na área credenciada, com o objetivo de apresentar as competências, os resultados da Unidade e buscar potenciais oportunidades para contratação de projetos de P,D&amp;I EMBRAPII.</t>
  </si>
  <si>
    <t>Modalidade de Cofinanciamento</t>
  </si>
  <si>
    <t>Pedidos de propriedade intelectual: trata-se das proteções de resultados e inovações desenvolvidas nos projetos EMBRAPII, sendo consideradas as proteções depositadas pela Unidade EMBRAPII ou pela Empresa contratante do projeto, no Brasil e/ou no exterior. O depósito deve ser feito no Brasil e pode ser realizado no exterior dependendo da negociação realizada com a empresa, ressalte-se que o primeiro protocolo deve ser realizado no Brasil.</t>
  </si>
  <si>
    <r>
      <t xml:space="preserve">Os valores informados nas colunas sobre </t>
    </r>
    <r>
      <rPr>
        <b/>
        <sz val="10"/>
        <rFont val="Arial"/>
        <family val="2"/>
      </rPr>
      <t>Financiamento Global do Projeto</t>
    </r>
    <r>
      <rPr>
        <sz val="10"/>
        <rFont val="Arial"/>
        <family val="2"/>
      </rPr>
      <t xml:space="preserve"> devem ter seu uso detalhado nas colunas que tratam da</t>
    </r>
    <r>
      <rPr>
        <b/>
        <sz val="10"/>
        <rFont val="Arial"/>
        <family val="2"/>
      </rPr>
      <t xml:space="preserve"> Principal Destinação dos Recursos do Projeto</t>
    </r>
    <r>
      <rPr>
        <sz val="10"/>
        <rFont val="Arial"/>
        <family val="2"/>
      </rPr>
      <t>.</t>
    </r>
  </si>
  <si>
    <t>As definições e forma de expressão desses indicadores são mostrados na aba respectiva. Sobre eles cabem os seguintes esclarecimentos</t>
  </si>
  <si>
    <t>- Listar projetos de P,D&amp;I desenvolvidos pela equipe responsável pelo credenciamento, na área de competência proposta</t>
  </si>
  <si>
    <t>Experiência em P,D&amp;I na área de credenciamento</t>
  </si>
  <si>
    <t xml:space="preserve">                Indique a previsão de recursos por fonte (EMBRAPII, Empresa e Unidade Candidata)</t>
  </si>
  <si>
    <t xml:space="preserve">              Projeção das necessidades de financiamento</t>
  </si>
  <si>
    <t>Instituição proponente:</t>
  </si>
  <si>
    <t xml:space="preserve">Unidade candidata: </t>
  </si>
  <si>
    <t>Responsável pela Unidade Candidata:</t>
  </si>
  <si>
    <t>Coordenador / responsável pela proposta:</t>
  </si>
  <si>
    <t>Código da proposta:</t>
  </si>
  <si>
    <t>Identificação da Instituição Proponente e da Unidade Candidata</t>
  </si>
  <si>
    <t xml:space="preserve">                                                   Infraestrutura disponível para as atividades de P,D&amp;I na área</t>
  </si>
  <si>
    <t>Preencher com dados da equipe que estará efetivamente envolvida com as atividades EMBRAPII</t>
  </si>
  <si>
    <t>Não há cofinanciamento</t>
  </si>
  <si>
    <t>Não haverá PI</t>
  </si>
  <si>
    <t>Vide Instruções de preenchimento</t>
  </si>
  <si>
    <t>Todos os aspectos quantitativos e qualitativos envolvidos no julgamento do pleito ao credenciamento se baseiam nas informações aqui fornecidas, portanto, a sua exatidão é essencial para o correto enquadramento nos critérios de julgamento das propostas submetidas.</t>
  </si>
  <si>
    <t>Certifique-se que o(a) coordenador(a)/responsável pela proposta também responda tecnicamente pela área de competência pleiteada no credenciamento. Certifique-se que ele seja também o responsável pelos subsídios à EMBRAPII no processo de julgamento, bem como, o(a) responsável técnico(a) pela operação da unidade na área proposta, caso credenciada.</t>
  </si>
  <si>
    <r>
      <t>A disponibilidade de</t>
    </r>
    <r>
      <rPr>
        <sz val="10"/>
        <color rgb="FFFF0000"/>
        <rFont val="Arial"/>
        <charset val="204"/>
      </rPr>
      <t xml:space="preserve"> horas/mês</t>
    </r>
    <r>
      <rPr>
        <sz val="10"/>
        <rFont val="Arial"/>
        <family val="2"/>
      </rPr>
      <t xml:space="preserve"> deve ser o limite máximo de dedicação possível para cada membro da equipe, descontadas da disponibilidade as horas dedicadas a outras atividades que façam parte das suas funções, porém não estejam associadas à proposta de credenciamento EMBRAPII. Por exemplo, para docentes excluem-se horas de docência, participação em conselhos e similares. Para dirigentes institucionais excluem-se horas de gestão não relacionadas às atividade da Unidade EMBRAPII, etc.</t>
    </r>
  </si>
  <si>
    <t>O papel/atividade dos membros da equipe devem ser selecionados entre as opções disponíveis nesta planilha, que correspondem aos principais papéis previstos no Sistema de Excelência Operacional EMBRAPII, disponível em http://EMBRAPII.org.br/sistema-de-excelencia-operacional-EMBRAPII/ . Note-se que não se trata do cargo ou posição do indivíduo na hierarquia da sua própria instituição, mas sim o seu papel (tarefa, atividade, etc.) na unidade EMBRAPII, segundo o modelo operacional EMBRAPII.</t>
  </si>
  <si>
    <t>Se um membro da equipe desempenha mais de um papel na Unidade a ser credenciada, deve-se selecionar na planilha aquele que mais demandará horas dentro da sua carga horária total disponível. Por exemplo, um lider de prospecção que seja também pesquisador deve indicar qual dos dois papéis demandará mais da sua dedicação nas atividades da Unidade EMBRAPII, Prospecção Projetos ou Equipe Pesquisa.  Deve ficar claro que a indicação ora apresentada não impedirá que o profissional atue em mais de um papel na Unidade após credenciada.</t>
  </si>
  <si>
    <t xml:space="preserve">A informação sobre Propriedade Intelectual (PI) visa caracterizar resultados passíveis de proteção decorrentes do projeto listado como parte da experiência da equipe. Para fins desta chamada devem ser indicados os depósitos realizados ou a realizar, independente do autor do pedido e/ou da propriedade da equipe sobre a PI, desde que oriundo do projeto em questão. </t>
  </si>
  <si>
    <r>
      <t xml:space="preserve">O cofinanciamento informa o aporte de recursos no desenvolvimento do projeto, além dos recursos </t>
    </r>
    <r>
      <rPr>
        <i/>
        <sz val="10"/>
        <rFont val="Arial"/>
        <family val="2"/>
      </rPr>
      <t xml:space="preserve">financeiros próprios, </t>
    </r>
    <r>
      <rPr>
        <sz val="10"/>
        <rFont val="Arial"/>
        <family val="2"/>
      </rPr>
      <t>aportados pela Empresa contratante. São considerados recursos da Empresa os recursos próprios, aqueles obtidos por meio de empréstimos pela empresa (crédito) ou recursos de obrigatoriedade de investimento em P,D&amp;I (tais como Lei de Informática, ANEEL, ANP, etc).</t>
    </r>
  </si>
  <si>
    <t xml:space="preserve">Por custeio entenda-se material de consumo; PESSOAL diretamente ligado ao projeto; serviços de terceiros; passagens e diárias para atividades técnicas, etc. Ou seja, são valores destinados à CUSTEIO os aplicados diretamente na produção do resultado entregue à empresa. </t>
  </si>
  <si>
    <t xml:space="preserve">Capacitação de RH pode envolver bolsas de capacitação, cursos, treinamentos, viagens a eventos técnico-científicos, etc. São valores destinados à CAPACITAÇÃO de recursos humanos (RH) aqueles diretamente vinculados à produção do resultado entregue à empresa. </t>
  </si>
  <si>
    <t>Os projetos devem ser concluídos dentro do período de credenciamento. Portanto, a previsão de recursos no último ano pressupõe a contratação de projetos de P,D&amp;I de pequena duração, que possam ser encerrados no último ano de credenciamento - incluindo o encerramento das respectivas despesas nos projetos.</t>
  </si>
  <si>
    <t>Informações quantitativas
Instruções de Preenchimento</t>
  </si>
  <si>
    <t>Para fins da comprovação da experiência em PD&amp;I não são considerados os projetos cujos(as) contratantes não atendam os requisitos desta chamada. É relevante observar que na operação da Unidade já credenciada os contratantes dos projetos de PD&amp;I devem atender o especificado no Manual de Operação EMBRAPII - ou seja, haver pelo menos uma empresa industrial contratante em cada projeto.</t>
  </si>
  <si>
    <t xml:space="preserve">Para eventuais verificações de conceitos, refira-se ao texto publicado desta chamada. </t>
  </si>
  <si>
    <t>Leia atentamente estas instruções antes do preenchimento. O sucesso no pleito ao credenciamento EMBRAPII depende da perfeita adequação destas informações às regras desta Chamada EMBRAPII</t>
  </si>
  <si>
    <t>As datas de contratação e término são aquelas declaradas nos instrumentos contratuais do projeto listado como comprovação de experiência. Para fins de enquadramento nos critérios da chamada considera-se a data de contratação (assinatura do instrumento contratual de cada projeto relatado), implicando que os projetos listados como experiência possam estar em início do andamento.</t>
  </si>
  <si>
    <r>
      <t xml:space="preserve">                                                                Relacion</t>
    </r>
    <r>
      <rPr>
        <sz val="11"/>
        <rFont val="Arial"/>
        <family val="2"/>
      </rPr>
      <t xml:space="preserve">e apenas a infraestrutura </t>
    </r>
    <r>
      <rPr>
        <sz val="11"/>
        <color rgb="FFFF0000"/>
        <rFont val="Arial"/>
        <charset val="204"/>
      </rPr>
      <t>mais importante para a área de competência a ser credenciada</t>
    </r>
  </si>
  <si>
    <t>Os recursos previstos no plano financeiro se referem ao comprometido no ato da contratação dos projetos, não nos gastos a serem realizados durante a execução dos próprios projetos. Ou seja, os recursos se rerefem ao comprometimento de recursos nas contratações, não a fluxo de caixa pertinente à execução dos projetos.</t>
  </si>
  <si>
    <t>Especial atenção deve ser dada aos recursos de Empresas. A captação de tais recursos  implicam no esforço de prospecção junto ao setor privado a ser feito pela Unidade credenciada. Ressalta-se que as atividades de prospecção de projetos também constituem indicadores e metas contratuais da Unidade no processo de credenciamento.</t>
  </si>
  <si>
    <t>Propostas técnicas: realizada a prospecção, trata-se de documento emitido pela Unidade credenciada que formaliza uma oferta técnica e comercial para realização de P,D&amp;I que atenda desafio(s) por inovação da empresa demandante.</t>
  </si>
  <si>
    <t>Contratação de empresas: refere-se ao número de empresas com as quais a Unidade contrata projetos de P,D&amp;I por ano. Este indicador mede a diversificação da carteira de clientes da Unidade na oferta de PD&amp;I EMBRAPII.</t>
  </si>
  <si>
    <t>As instruções aqui disponibilizadas tem o objetivo de orientar as instituições proponentes e suas unidades candidatas no fornecimento de informações para o pleito ao Credenciamento como Unidade EMBRAPII.</t>
  </si>
  <si>
    <t>Informações incompletas e/ou incompreensíveis dentro dos contextos nos quais são solicitadas serão desconsideradas no julgamento. Portanto, é interesse da Instituição proponente e da candidata garantir a consistência e a clareza de cada linha preenchida desta planilha.</t>
  </si>
  <si>
    <t>Para preenchimento desta planilha é necessário o uso do software MicroSoft Excel® versão 2013 ou superior. Em nenhuma hipótese esta planilha deve ser modificada e/ou ter conteúdos removidos, sob pena da candidata ter seu pleito ao credenciamento comprometido por inadequação das informações frente aos critérios desta chamada.</t>
  </si>
  <si>
    <t>Use o nome e/ou razão social oficial da Instituição proponente e da candidata ao credenciamento, conforme constam nos documentos oficiais da própria instituição (estatuto social, regimento interno, ata de constituição, contrato social, CNPJ etc.) Havendo coincidência nas duas instâncias repita os dados de identificação.</t>
  </si>
  <si>
    <t>Certifique-se que o responsável legal da Instituição proponente, o(a) responsável pela candidata e o responsável pela proposta de credenciamento aqui citados(as) sejam aqueles(as) que figuram nos documentos oficiais da instituição.</t>
  </si>
  <si>
    <t>Ocasionalmente poderá haver coincidência entre o(a) responsável pela candidata e o(a) responsável pela proposta de credenciamento, situação na qual estará subentendido que a liderança técnica na área de credenciamento é exercida pelo mesmo indivíduo que exerce a liderança hierárquica e/ou função equivalente na candidata.</t>
  </si>
  <si>
    <t>No preenchimento das informações solicitadas a candidata deverá atentar para:</t>
  </si>
  <si>
    <t>As informações sobre projetos contratados no período requerido fundamenta a experiência da candidata na contratação de projetos de P,D&amp;I, na área de competência na qual se pleiteia o credenciamento - vide requisitos da experiência na Chamada. Com isso, busca-se avaliar a experiência da candidata na execução de projetos similares aos previstos para Unidades EMBRAPII credenciadas.</t>
  </si>
  <si>
    <t xml:space="preserve">Caso o projeto apresentado possua mais de uma modalidade de cofinanciamento a candidata deverá selecionar a opção "Outros" na coluna MODALIDADE DE COFINANCIAMENTO, e detalhá-los nas observações (incluindo os valores de cada modalidade), lançando seu valor total da coluna COFINANCIAMENTO.  </t>
  </si>
  <si>
    <t>Recursos de contrapartida da candidata poderão ser financeiros ou não financeiros (econômicos).</t>
  </si>
  <si>
    <t>Deve-se listar apenas a infraestrutura essencial (relevante) de pesquisa para subsidiar as atividades de P,D&amp;I na área a ser credenciada, que caracterize diferencial da candidata no país. A critério da candidata pode-se Incluir equipamentos, sistemas, processos piloto, reatores, instrumentos analíticos e software (ex. simulação) quando pertinente.</t>
  </si>
  <si>
    <t>A relevância do item se refere à sua importância relativa no contexto a infraestrutura listada, assumindo que sejam relacionados apenas itens essenciais ao P,D&amp;I na área. Assim, relevância ESSENCIAL caracteriza um item diferenciador das instalações da candidata, enquanto relevância ACESSÓRIA caracteriza um item necessário para P,D&amp;I na área, porém que não caracteriza destaque na infraestrutura.</t>
  </si>
  <si>
    <t>A disponibilidade distingue algo que é de uso exclusivo da equipe proponente do credenciamento, daquilo que tem uso compartilhado, portanto, admite uso INTEGRAL ou PARCIAL nas atividades EMBRAPII, assumindo-se que todos os itens listados estarão acessíveis à candidata.</t>
  </si>
  <si>
    <t>A previsão de recursos pressupõe o compromisso da candidata em contratar projetos de P,D&amp;I com empresas industriais, na área credenciada, cujo volume de contratação totalize os previstos para cada ano por fonte, mantendo a proporção de recursos entre as fontes (EMBRAPII, Empresa e Unidade) ao final do período de credenciamento, nos termos previstos no Manual de Operação das Unidades EMBRAPII.</t>
  </si>
  <si>
    <t>Igualmente relevante é a oferta de contrapartida (financeira ou econômica) a ser feita pela candidata, que deve necessariamente obedecer às orientações desta chamada e do Manual de Operação EMBRAPII. A oferta de horas de uso de equipamentos como contrapartida da candidata deve obedecer ao especificado no anexo 2 do referido manual, que resulta em aproximadamente R$ 70,00 por hora de uso do equipamento por milhão de reais em operação (valor do equipamento atualizado).</t>
  </si>
  <si>
    <t>Além do Plano Financeiro discutido acima, são 7 os indicadores que constituem metas da candidata ao credenciamento EMBRAPII: (i) prospecção de empresas em eventos; (ii) prospecção de empresas; (iii) propostas técnicas; (iv) contratação de projetos; (v) contratação de empresas; (vi) taxa de sucesso de projetos; e (vii) pedidos de Propriedade Intelectual (PI).</t>
  </si>
  <si>
    <t xml:space="preserve">NOTA: o número de empresas prospectadas (indicador 2) e de propostas técnicas (indicador 3) é proposto pela EMBRAPII em função do histórico de contratação de projetos das unidades já credenciadas. A candidata deve avaliar o esforço / compromisso de prospecção de empresas e emissão de propostas técnicas que deverá ser firmado no ato do credenciamento. </t>
  </si>
  <si>
    <t>Contratação de projetos: especifica o número de projetos EMBRAPII a serem contratados por ano. Considerando o volume total de recursos previsto por ano, tem-se o valor médio dos projetos (R$) que deve ser compatível com a experiência em P,D&amp;I demonstrada pela candidata.</t>
  </si>
  <si>
    <t>Chamada EMBRAPII 02-2017</t>
  </si>
  <si>
    <t>Contrapartida Candidata</t>
  </si>
  <si>
    <t>Cada projeto listado na demostração da experiência em PD&amp;I deve necessariamente estar vinculado a uma sublinha da área de competência proposta no credenciamento. Sabe-se que eventualmente um projeto contemple temas de mais de uma sublinha, porém deve-se indicar a sublinha na qual o tema e a inovação do projeto subsidiem mais fortemente a atuação na área de competência proposta pela candidata. Note-se que a dificuldade de enquadrar um projeto numa sublinha pode representar uma área e sublinhas mal definidas e/ou projetos que estejam foram de contexto, portanto, não subsidiem a experiência conforme regras da chamada. Tais aspectos são contemplados na análise das propostas, vide critérios e requisitos de credenciamento.</t>
  </si>
  <si>
    <t>Cada membro listado como participante da equipe de pesquisa deve necessariamente estar vinculado a uma sublinha da área de competência proposta no credenciamento. Sabe-se que eventualmente um membro, de acordo com a sua formação, pode contribuir com mais de uma sublinha, porém deve-se indicar a sublinha na qual o pesquisador contribua mais fortemente. Note-se que a dificuldade de enquadrar um membro numa sublinha pode representar uma área e sublinhas mal definidas e/ou membros cuja contribuição não se encaixe na área que comepetência proposta para credenciamento. Tais aspectos são contemplados na análise das propostas, vide critérios e requisitos de credenciamento.</t>
  </si>
  <si>
    <t>Não exclua ou modifique esta pasta, pois o preeenchimento da planilha depende da validação contidos nesta pasta. Sua alteração ou exclusão pode comprometer a análise dos dados submetidos ao processo de credenciamento.</t>
  </si>
  <si>
    <t>Grupo</t>
  </si>
  <si>
    <t>Participação prioritária</t>
  </si>
  <si>
    <t>Subsidia experiência na sublinha:</t>
  </si>
  <si>
    <r>
      <t xml:space="preserve">Os recursos obtidos por meio de empréstimos e os recursos de obrigatoriedade de investimento em P,D&amp;I, apesar de serem considerados como recursos da Empresa, para fins de comprovação de experiência, devem ser lançados na coluna COFINANCIAMENTO. Recursos de </t>
    </r>
    <r>
      <rPr>
        <b/>
        <sz val="10"/>
        <rFont val="Arial"/>
        <family val="2"/>
      </rPr>
      <t>subvenção econômica</t>
    </r>
    <r>
      <rPr>
        <sz val="10"/>
        <rFont val="Arial"/>
        <family val="2"/>
      </rPr>
      <t xml:space="preserve"> e </t>
    </r>
    <r>
      <rPr>
        <b/>
        <sz val="10"/>
        <rFont val="Arial"/>
        <family val="2"/>
      </rPr>
      <t>não reembolsáveis</t>
    </r>
    <r>
      <rPr>
        <sz val="10"/>
        <rFont val="Arial"/>
        <family val="2"/>
      </rPr>
      <t xml:space="preserve"> (também lançados na coluna COFINANCIAMENTO) não serão contabilizados para apurar a experiência conforme requisitos desta chamada.</t>
    </r>
  </si>
  <si>
    <r>
      <t>Os recursos informados na coluna EMPRESA devem ser apenas os recursos de caixa próprio e/ou providos via Editais SENAI de Inovação</t>
    </r>
    <r>
      <rPr>
        <b/>
        <sz val="10"/>
        <color theme="1"/>
        <rFont val="Arial"/>
      </rPr>
      <t>.</t>
    </r>
    <r>
      <rPr>
        <sz val="10"/>
        <color theme="1"/>
        <rFont val="Arial"/>
        <family val="2"/>
      </rPr>
      <t xml:space="preserve"> Neste último caso, os valores também deverão ser lançados como Aporte Financeiro Empresa e as observações devem conter “</t>
    </r>
    <r>
      <rPr>
        <i/>
        <sz val="10"/>
        <color theme="1"/>
        <rFont val="Arial"/>
      </rPr>
      <t>Recurso da Empresa oriundo de Edital SENAI de Inovação</t>
    </r>
    <r>
      <rPr>
        <sz val="10"/>
        <color theme="1"/>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</si>
</sst>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R$&quot;* #,##0.00_);_(&quot;R$&quot;* \(#,##0.00\);_(&quot;R$&quot;* &quot;-&quot;??_);_(@_)"/>
    <numFmt numFmtId="164" formatCode="_-&quot;R$&quot;\ * #,##0.00_-;\-&quot;R$&quot;\ * #,##0.00_-;_-&quot;R$&quot;\ * &quot;-&quot;??_-;_-@_-"/>
    <numFmt numFmtId="165" formatCode="000000000\-00"/>
  </numFmts>
  <fonts count="55" x14ac:knownFonts="1">
    <font>
      <sz val="11"/>
      <color theme="1"/>
      <name val="Calibri"/>
      <family val="2"/>
      <scheme val="minor"/>
    </font>
    <font>
      <sz val="12"/>
      <color theme="1"/>
      <name val="Calibri"/>
      <family val="2"/>
      <scheme val="minor"/>
    </font>
    <font>
      <sz val="11"/>
      <color theme="1"/>
      <name val="Calibri"/>
      <family val="2"/>
      <scheme val="minor"/>
    </font>
    <font>
      <b/>
      <i/>
      <sz val="14"/>
      <color theme="1"/>
      <name val="Calibri"/>
      <family val="2"/>
      <scheme val="minor"/>
    </font>
    <font>
      <b/>
      <i/>
      <sz val="14"/>
      <color rgb="FF000000"/>
      <name val="Calibri"/>
      <family val="2"/>
      <scheme val="minor"/>
    </font>
    <font>
      <b/>
      <i/>
      <sz val="11"/>
      <name val="Calibri"/>
      <family val="2"/>
    </font>
    <font>
      <b/>
      <sz val="12"/>
      <color rgb="FFFF0000"/>
      <name val="Cambria"/>
      <family val="1"/>
    </font>
    <font>
      <u/>
      <sz val="11"/>
      <color theme="10"/>
      <name val="Calibri"/>
      <family val="2"/>
      <scheme val="minor"/>
    </font>
    <font>
      <u/>
      <sz val="11"/>
      <color theme="11"/>
      <name val="Calibri"/>
      <family val="2"/>
      <scheme val="minor"/>
    </font>
    <font>
      <sz val="12"/>
      <color theme="1"/>
      <name val="Arial Narrow"/>
    </font>
    <font>
      <b/>
      <sz val="12"/>
      <color theme="1"/>
      <name val="Arial Narrow"/>
    </font>
    <font>
      <sz val="12"/>
      <name val="Arial Narrow"/>
    </font>
    <font>
      <sz val="11"/>
      <name val="Calibri"/>
      <family val="2"/>
      <scheme val="minor"/>
    </font>
    <font>
      <b/>
      <sz val="12"/>
      <color theme="3"/>
      <name val="Calibri"/>
      <family val="2"/>
    </font>
    <font>
      <b/>
      <i/>
      <sz val="11"/>
      <color theme="0"/>
      <name val="Calibri"/>
    </font>
    <font>
      <sz val="8"/>
      <name val="Calibri"/>
      <family val="2"/>
      <scheme val="minor"/>
    </font>
    <font>
      <sz val="11"/>
      <color rgb="FF000000"/>
      <name val="Calibri"/>
      <family val="2"/>
      <scheme val="minor"/>
    </font>
    <font>
      <sz val="11"/>
      <color theme="1"/>
      <name val="Arial Narrow"/>
    </font>
    <font>
      <b/>
      <i/>
      <sz val="14"/>
      <color theme="0" tint="-0.14999847407452621"/>
      <name val="Calibri"/>
    </font>
    <font>
      <sz val="12"/>
      <color theme="1"/>
      <name val="Arial Narrow"/>
      <family val="2"/>
    </font>
    <font>
      <b/>
      <sz val="11"/>
      <color theme="1"/>
      <name val="Arial Narrow"/>
    </font>
    <font>
      <b/>
      <sz val="12"/>
      <color rgb="FF000000"/>
      <name val="Calibri"/>
    </font>
    <font>
      <b/>
      <sz val="12"/>
      <name val="Arial Narrow"/>
    </font>
    <font>
      <sz val="11"/>
      <color theme="1"/>
      <name val="Arial"/>
      <family val="2"/>
    </font>
    <font>
      <sz val="11"/>
      <name val="Arial"/>
      <family val="2"/>
    </font>
    <font>
      <i/>
      <sz val="10"/>
      <color rgb="FFFF0000"/>
      <name val="Arial"/>
      <family val="2"/>
    </font>
    <font>
      <b/>
      <sz val="10"/>
      <name val="Arial"/>
      <family val="2"/>
    </font>
    <font>
      <sz val="10"/>
      <name val="Arial"/>
      <family val="2"/>
    </font>
    <font>
      <sz val="10"/>
      <color theme="1"/>
      <name val="Arial"/>
      <family val="2"/>
    </font>
    <font>
      <i/>
      <sz val="10"/>
      <name val="Arial"/>
      <family val="2"/>
    </font>
    <font>
      <i/>
      <sz val="12"/>
      <color rgb="FFFF0000"/>
      <name val="Arial"/>
      <family val="2"/>
    </font>
    <font>
      <sz val="11"/>
      <color rgb="FF000000"/>
      <name val="Arial"/>
      <family val="2"/>
    </font>
    <font>
      <b/>
      <i/>
      <sz val="14"/>
      <color theme="1"/>
      <name val="Arial"/>
      <family val="2"/>
    </font>
    <font>
      <b/>
      <i/>
      <sz val="14"/>
      <color rgb="FF000000"/>
      <name val="Arial"/>
      <family val="2"/>
    </font>
    <font>
      <b/>
      <i/>
      <sz val="11"/>
      <name val="Arial"/>
      <family val="2"/>
    </font>
    <font>
      <b/>
      <sz val="11"/>
      <color theme="0"/>
      <name val="Arial"/>
      <family val="2"/>
    </font>
    <font>
      <b/>
      <sz val="10"/>
      <color theme="0"/>
      <name val="Arial"/>
      <family val="2"/>
    </font>
    <font>
      <b/>
      <i/>
      <sz val="14"/>
      <color theme="0" tint="-0.14999847407452621"/>
      <name val="Arial"/>
      <family val="2"/>
    </font>
    <font>
      <b/>
      <i/>
      <sz val="11"/>
      <color theme="0"/>
      <name val="Arial"/>
      <family val="2"/>
    </font>
    <font>
      <sz val="12"/>
      <color theme="1"/>
      <name val="Arial"/>
      <family val="2"/>
    </font>
    <font>
      <b/>
      <i/>
      <sz val="12"/>
      <color theme="1"/>
      <name val="Arial"/>
      <family val="2"/>
    </font>
    <font>
      <b/>
      <sz val="11"/>
      <color theme="1"/>
      <name val="Arial"/>
      <family val="2"/>
    </font>
    <font>
      <b/>
      <sz val="16"/>
      <color theme="1"/>
      <name val="Arial"/>
      <family val="2"/>
    </font>
    <font>
      <b/>
      <i/>
      <sz val="12"/>
      <color theme="1"/>
      <name val="Calibri"/>
      <scheme val="minor"/>
    </font>
    <font>
      <sz val="9"/>
      <color indexed="81"/>
      <name val="Calibri"/>
      <family val="2"/>
    </font>
    <font>
      <b/>
      <sz val="9"/>
      <color indexed="81"/>
      <name val="Calibri"/>
      <family val="2"/>
    </font>
    <font>
      <sz val="11"/>
      <color rgb="FFFF0000"/>
      <name val="Arial"/>
      <charset val="204"/>
    </font>
    <font>
      <b/>
      <sz val="9"/>
      <color rgb="FFFF0000"/>
      <name val="Calibri"/>
    </font>
    <font>
      <sz val="10"/>
      <color rgb="FFFF0000"/>
      <name val="Arial"/>
      <charset val="204"/>
    </font>
    <font>
      <sz val="20"/>
      <color rgb="FFFF0000"/>
      <name val="Calibri"/>
      <scheme val="minor"/>
    </font>
    <font>
      <sz val="11"/>
      <color theme="0"/>
      <name val="Calibri"/>
      <scheme val="minor"/>
    </font>
    <font>
      <sz val="20"/>
      <color theme="1"/>
      <name val="Arial"/>
      <charset val="204"/>
    </font>
    <font>
      <sz val="16"/>
      <color rgb="FFFF0000"/>
      <name val="Calibri"/>
      <scheme val="minor"/>
    </font>
    <font>
      <b/>
      <sz val="10"/>
      <color theme="1"/>
      <name val="Arial"/>
    </font>
    <font>
      <i/>
      <sz val="10"/>
      <color theme="1"/>
      <name val="Arial"/>
    </font>
  </fonts>
  <fills count="7">
    <fill>
      <patternFill patternType="none"/>
    </fill>
    <fill>
      <patternFill patternType="gray125"/>
    </fill>
    <fill>
      <patternFill patternType="solid">
        <fgColor theme="0"/>
        <bgColor indexed="64"/>
      </patternFill>
    </fill>
    <fill>
      <patternFill patternType="solid">
        <fgColor rgb="FFDBE5F1"/>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3" tint="0.39997558519241921"/>
        <bgColor indexed="64"/>
      </patternFill>
    </fill>
  </fills>
  <borders count="17">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medium">
        <color auto="1"/>
      </left>
      <right style="medium">
        <color auto="1"/>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style="medium">
        <color auto="1"/>
      </right>
      <top/>
      <bottom/>
      <diagonal/>
    </border>
    <border>
      <left style="medium">
        <color auto="1"/>
      </left>
      <right style="medium">
        <color auto="1"/>
      </right>
      <top style="medium">
        <color auto="1"/>
      </top>
      <bottom style="medium">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bottom/>
      <diagonal/>
    </border>
  </borders>
  <cellStyleXfs count="440">
    <xf numFmtId="0" fontId="0" fillId="0" borderId="0"/>
    <xf numFmtId="164" fontId="2" fillId="0" borderId="0" applyFon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9" fontId="2" fillId="0" borderId="0" applyFon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cellStyleXfs>
  <cellXfs count="133">
    <xf numFmtId="0" fontId="0" fillId="0" borderId="0" xfId="0"/>
    <xf numFmtId="0" fontId="3" fillId="0" borderId="0" xfId="0" applyFont="1"/>
    <xf numFmtId="0" fontId="0" fillId="0" borderId="0" xfId="0" applyAlignment="1">
      <alignment horizontal="center"/>
    </xf>
    <xf numFmtId="0" fontId="9" fillId="0" borderId="8" xfId="0" applyFont="1" applyBorder="1" applyAlignment="1">
      <alignment horizontal="center" vertical="center" wrapText="1"/>
    </xf>
    <xf numFmtId="0" fontId="13" fillId="0" borderId="1" xfId="0" applyFont="1" applyFill="1" applyBorder="1" applyAlignment="1">
      <alignment horizontal="center" vertical="center" wrapText="1"/>
    </xf>
    <xf numFmtId="0" fontId="0" fillId="0" borderId="1" xfId="0" applyBorder="1"/>
    <xf numFmtId="0" fontId="0" fillId="0" borderId="11" xfId="0" applyFill="1" applyBorder="1"/>
    <xf numFmtId="0" fontId="13" fillId="0" borderId="11" xfId="0" applyFont="1" applyFill="1" applyBorder="1" applyAlignment="1">
      <alignment horizontal="center" vertical="center" wrapText="1"/>
    </xf>
    <xf numFmtId="0" fontId="0" fillId="0" borderId="1" xfId="0" applyFill="1" applyBorder="1"/>
    <xf numFmtId="0" fontId="16" fillId="0" borderId="1" xfId="0" applyFont="1" applyBorder="1"/>
    <xf numFmtId="0" fontId="12" fillId="0" borderId="0" xfId="0" applyFont="1"/>
    <xf numFmtId="0" fontId="0" fillId="0" borderId="0" xfId="0" applyProtection="1"/>
    <xf numFmtId="0" fontId="13" fillId="0" borderId="16" xfId="0" applyFont="1" applyFill="1" applyBorder="1" applyAlignment="1">
      <alignment horizontal="center" vertical="center" wrapText="1"/>
    </xf>
    <xf numFmtId="0" fontId="0" fillId="0" borderId="12" xfId="0" applyFill="1" applyBorder="1"/>
    <xf numFmtId="0" fontId="17" fillId="0" borderId="1" xfId="0" applyFont="1" applyBorder="1" applyAlignment="1" applyProtection="1">
      <alignment vertical="center"/>
      <protection locked="0"/>
    </xf>
    <xf numFmtId="49" fontId="17" fillId="0" borderId="1" xfId="0" applyNumberFormat="1" applyFont="1" applyBorder="1" applyAlignment="1" applyProtection="1">
      <alignment horizontal="left" vertical="center" wrapText="1"/>
      <protection locked="0"/>
    </xf>
    <xf numFmtId="0" fontId="17" fillId="0" borderId="1" xfId="0" applyFont="1" applyBorder="1" applyAlignment="1" applyProtection="1">
      <alignment horizontal="center" vertical="center"/>
      <protection locked="0"/>
    </xf>
    <xf numFmtId="0" fontId="3" fillId="0" borderId="0" xfId="0" applyFont="1" applyProtection="1"/>
    <xf numFmtId="0" fontId="4" fillId="0" borderId="0" xfId="0" applyFont="1" applyProtection="1"/>
    <xf numFmtId="0" fontId="12" fillId="0" borderId="0" xfId="0" quotePrefix="1" applyFont="1" applyBorder="1" applyAlignment="1" applyProtection="1">
      <alignment vertical="center"/>
    </xf>
    <xf numFmtId="0" fontId="0" fillId="0" borderId="0" xfId="0" applyBorder="1" applyProtection="1"/>
    <xf numFmtId="0" fontId="5" fillId="0" borderId="0" xfId="0" applyFont="1" applyBorder="1" applyAlignment="1" applyProtection="1">
      <alignment vertical="center"/>
    </xf>
    <xf numFmtId="0" fontId="17" fillId="0" borderId="1" xfId="0" applyFont="1" applyBorder="1" applyAlignment="1" applyProtection="1">
      <alignment horizontal="center" vertical="center"/>
    </xf>
    <xf numFmtId="49" fontId="17" fillId="0" borderId="1" xfId="0" applyNumberFormat="1" applyFont="1" applyBorder="1" applyAlignment="1" applyProtection="1">
      <alignment vertical="center"/>
      <protection locked="0"/>
    </xf>
    <xf numFmtId="49" fontId="17" fillId="0" borderId="1" xfId="0" applyNumberFormat="1" applyFont="1" applyBorder="1" applyAlignment="1" applyProtection="1">
      <alignment vertical="center" wrapText="1"/>
      <protection locked="0"/>
    </xf>
    <xf numFmtId="14" fontId="17" fillId="0" borderId="1" xfId="0" applyNumberFormat="1" applyFont="1" applyBorder="1" applyAlignment="1" applyProtection="1">
      <alignment horizontal="center" vertical="center"/>
      <protection locked="0"/>
    </xf>
    <xf numFmtId="164" fontId="17" fillId="0" borderId="1" xfId="1" applyFont="1" applyBorder="1" applyAlignment="1" applyProtection="1">
      <alignment horizontal="center" vertical="center"/>
      <protection locked="0"/>
    </xf>
    <xf numFmtId="0" fontId="18" fillId="0" borderId="0" xfId="0" applyFont="1" applyBorder="1" applyAlignment="1" applyProtection="1">
      <alignment horizontal="left" vertical="center"/>
    </xf>
    <xf numFmtId="0" fontId="6" fillId="0" borderId="0" xfId="0" applyFont="1" applyFill="1" applyBorder="1" applyAlignment="1" applyProtection="1">
      <alignment vertical="center" wrapText="1"/>
    </xf>
    <xf numFmtId="0" fontId="17" fillId="0" borderId="1" xfId="0" applyFont="1" applyBorder="1" applyAlignment="1" applyProtection="1">
      <alignment wrapText="1"/>
      <protection locked="0"/>
    </xf>
    <xf numFmtId="0" fontId="1" fillId="0" borderId="0" xfId="0" applyNumberFormat="1" applyFont="1" applyAlignment="1">
      <alignment horizontal="left" wrapText="1"/>
    </xf>
    <xf numFmtId="0" fontId="11" fillId="2" borderId="7" xfId="0" applyFont="1" applyFill="1" applyBorder="1" applyAlignment="1" applyProtection="1">
      <alignment horizontal="center" vertical="center" wrapText="1"/>
      <protection locked="0"/>
    </xf>
    <xf numFmtId="1" fontId="9" fillId="5" borderId="7" xfId="0" applyNumberFormat="1" applyFont="1" applyFill="1" applyBorder="1" applyAlignment="1" applyProtection="1">
      <alignment horizontal="center" vertical="center" wrapText="1"/>
    </xf>
    <xf numFmtId="0" fontId="9" fillId="0" borderId="7" xfId="0" applyFont="1" applyFill="1" applyBorder="1" applyAlignment="1" applyProtection="1">
      <alignment horizontal="center" vertical="center" wrapText="1"/>
      <protection locked="0"/>
    </xf>
    <xf numFmtId="9" fontId="9" fillId="0" borderId="7" xfId="6" applyFont="1" applyBorder="1" applyAlignment="1" applyProtection="1">
      <alignment horizontal="center" vertical="center" wrapText="1"/>
      <protection locked="0"/>
    </xf>
    <xf numFmtId="9" fontId="9" fillId="5" borderId="7" xfId="6" applyFont="1" applyFill="1" applyBorder="1" applyAlignment="1">
      <alignment horizontal="center" vertical="center" wrapText="1"/>
    </xf>
    <xf numFmtId="0" fontId="20" fillId="4" borderId="10" xfId="0" applyFont="1" applyFill="1" applyBorder="1" applyAlignment="1">
      <alignment horizontal="center" vertical="center" wrapText="1"/>
    </xf>
    <xf numFmtId="1" fontId="9" fillId="0" borderId="7" xfId="6" applyNumberFormat="1" applyFont="1" applyFill="1" applyBorder="1" applyAlignment="1" applyProtection="1">
      <alignment horizontal="center" vertical="center" wrapText="1"/>
      <protection locked="0"/>
    </xf>
    <xf numFmtId="14" fontId="14" fillId="0" borderId="0" xfId="0" applyNumberFormat="1" applyFont="1" applyBorder="1" applyAlignment="1" applyProtection="1">
      <alignment horizontal="left" vertical="center"/>
    </xf>
    <xf numFmtId="164" fontId="17" fillId="0" borderId="14" xfId="1" applyFont="1" applyBorder="1" applyAlignment="1" applyProtection="1">
      <alignment horizontal="center" vertical="center" wrapText="1"/>
      <protection locked="0"/>
    </xf>
    <xf numFmtId="0" fontId="23" fillId="0" borderId="0" xfId="0" applyFont="1"/>
    <xf numFmtId="0" fontId="24" fillId="0" borderId="0" xfId="0" applyFont="1"/>
    <xf numFmtId="0" fontId="30" fillId="0" borderId="0" xfId="0" applyFont="1" applyAlignment="1">
      <alignment horizontal="center" wrapText="1"/>
    </xf>
    <xf numFmtId="0" fontId="23" fillId="0" borderId="0" xfId="0" applyFont="1" applyProtection="1"/>
    <xf numFmtId="0" fontId="32" fillId="0" borderId="0" xfId="0" applyFont="1" applyProtection="1"/>
    <xf numFmtId="0" fontId="33" fillId="0" borderId="0" xfId="0" applyFont="1" applyProtection="1"/>
    <xf numFmtId="0" fontId="24" fillId="0" borderId="0" xfId="0" quotePrefix="1" applyFont="1" applyBorder="1" applyAlignment="1" applyProtection="1">
      <alignment vertical="center"/>
    </xf>
    <xf numFmtId="0" fontId="23" fillId="0" borderId="0" xfId="0" applyFont="1" applyBorder="1" applyProtection="1"/>
    <xf numFmtId="0" fontId="34" fillId="0" borderId="0" xfId="0" applyFont="1" applyBorder="1" applyAlignment="1" applyProtection="1">
      <alignment vertical="center"/>
    </xf>
    <xf numFmtId="0" fontId="35" fillId="6" borderId="1" xfId="0" applyFont="1" applyFill="1" applyBorder="1" applyAlignment="1" applyProtection="1">
      <alignment horizontal="center" vertical="center" wrapText="1"/>
    </xf>
    <xf numFmtId="0" fontId="23" fillId="0" borderId="1" xfId="0" applyFont="1" applyBorder="1" applyAlignment="1" applyProtection="1">
      <alignment horizontal="center"/>
    </xf>
    <xf numFmtId="49" fontId="23" fillId="0" borderId="1" xfId="0" applyNumberFormat="1" applyFont="1" applyBorder="1" applyAlignment="1" applyProtection="1">
      <alignment horizontal="left" vertical="center" wrapText="1"/>
      <protection locked="0"/>
    </xf>
    <xf numFmtId="165" fontId="23" fillId="0" borderId="1" xfId="0" applyNumberFormat="1" applyFont="1" applyBorder="1" applyAlignment="1" applyProtection="1">
      <alignment horizontal="center" vertical="center"/>
      <protection locked="0"/>
    </xf>
    <xf numFmtId="0" fontId="23" fillId="0" borderId="1" xfId="0" applyFont="1" applyBorder="1" applyAlignment="1" applyProtection="1">
      <alignment horizontal="center" vertical="center"/>
      <protection locked="0"/>
    </xf>
    <xf numFmtId="0" fontId="31" fillId="0" borderId="1" xfId="0" applyFont="1" applyBorder="1" applyAlignment="1" applyProtection="1">
      <alignment vertical="center" wrapText="1"/>
      <protection locked="0"/>
    </xf>
    <xf numFmtId="0" fontId="23" fillId="0" borderId="1" xfId="0" applyFont="1" applyBorder="1" applyAlignment="1" applyProtection="1">
      <alignment vertical="center" wrapText="1"/>
      <protection locked="0"/>
    </xf>
    <xf numFmtId="0" fontId="23" fillId="0" borderId="1" xfId="0" applyFont="1" applyBorder="1" applyAlignment="1" applyProtection="1">
      <alignment wrapText="1"/>
      <protection locked="0"/>
    </xf>
    <xf numFmtId="0" fontId="36" fillId="6" borderId="1" xfId="0" applyFont="1" applyFill="1" applyBorder="1" applyAlignment="1" applyProtection="1">
      <alignment horizontal="center" vertical="center"/>
    </xf>
    <xf numFmtId="0" fontId="36" fillId="6" borderId="1" xfId="0" applyFont="1" applyFill="1" applyBorder="1" applyAlignment="1" applyProtection="1">
      <alignment horizontal="center" vertical="center" wrapText="1"/>
    </xf>
    <xf numFmtId="0" fontId="28" fillId="0" borderId="0" xfId="0" applyFont="1" applyProtection="1"/>
    <xf numFmtId="0" fontId="37" fillId="0" borderId="2" xfId="0" applyFont="1" applyBorder="1" applyAlignment="1" applyProtection="1">
      <alignment horizontal="left" vertical="top"/>
    </xf>
    <xf numFmtId="0" fontId="35" fillId="6" borderId="12" xfId="0" applyFont="1" applyFill="1" applyBorder="1" applyAlignment="1" applyProtection="1">
      <alignment horizontal="center" vertical="center" wrapText="1"/>
    </xf>
    <xf numFmtId="0" fontId="31" fillId="0" borderId="0" xfId="0" applyFont="1" applyProtection="1"/>
    <xf numFmtId="0" fontId="31" fillId="0" borderId="14" xfId="0" applyFont="1" applyBorder="1" applyAlignment="1" applyProtection="1">
      <alignment horizontal="center"/>
    </xf>
    <xf numFmtId="49" fontId="39" fillId="0" borderId="1" xfId="0" applyNumberFormat="1" applyFont="1" applyBorder="1" applyAlignment="1" applyProtection="1">
      <alignment wrapText="1"/>
      <protection locked="0"/>
    </xf>
    <xf numFmtId="49" fontId="39" fillId="0" borderId="1" xfId="0" applyNumberFormat="1" applyFont="1" applyBorder="1" applyAlignment="1" applyProtection="1">
      <alignment horizontal="center" vertical="center"/>
      <protection locked="0"/>
    </xf>
    <xf numFmtId="0" fontId="40" fillId="0" borderId="0" xfId="0" applyFont="1" applyProtection="1"/>
    <xf numFmtId="0" fontId="41" fillId="0" borderId="10" xfId="0" applyFont="1" applyBorder="1" applyAlignment="1" applyProtection="1">
      <alignment horizontal="center" vertical="center" wrapText="1"/>
    </xf>
    <xf numFmtId="0" fontId="41" fillId="0" borderId="6" xfId="0" applyFont="1" applyBorder="1" applyAlignment="1" applyProtection="1">
      <alignment horizontal="center" vertical="center" wrapText="1"/>
    </xf>
    <xf numFmtId="0" fontId="41" fillId="3" borderId="6" xfId="0" applyFont="1" applyFill="1" applyBorder="1" applyAlignment="1" applyProtection="1">
      <alignment horizontal="center" vertical="center" wrapText="1"/>
    </xf>
    <xf numFmtId="44" fontId="23" fillId="3" borderId="8" xfId="0" applyNumberFormat="1" applyFont="1" applyFill="1" applyBorder="1" applyAlignment="1" applyProtection="1">
      <alignment horizontal="center" vertical="center" wrapText="1"/>
    </xf>
    <xf numFmtId="9" fontId="23" fillId="3" borderId="8" xfId="6" applyFont="1" applyFill="1" applyBorder="1" applyAlignment="1" applyProtection="1">
      <alignment horizontal="center" vertical="center" wrapText="1"/>
    </xf>
    <xf numFmtId="0" fontId="41" fillId="3" borderId="7" xfId="0" applyFont="1" applyFill="1" applyBorder="1" applyAlignment="1" applyProtection="1">
      <alignment horizontal="right" vertical="center" wrapText="1"/>
    </xf>
    <xf numFmtId="0" fontId="28" fillId="0" borderId="7" xfId="0" applyFont="1" applyBorder="1" applyAlignment="1" applyProtection="1">
      <alignment horizontal="center" vertical="center" wrapText="1"/>
    </xf>
    <xf numFmtId="0" fontId="42" fillId="0" borderId="0" xfId="0" applyFont="1" applyAlignment="1" applyProtection="1">
      <alignment horizontal="right" vertical="top"/>
    </xf>
    <xf numFmtId="0" fontId="9" fillId="0" borderId="0" xfId="0" applyFont="1" applyFill="1" applyBorder="1" applyAlignment="1" applyProtection="1">
      <alignment horizontal="center" vertical="center" wrapText="1"/>
      <protection locked="0"/>
    </xf>
    <xf numFmtId="1" fontId="9" fillId="0" borderId="0" xfId="6" applyNumberFormat="1" applyFont="1" applyFill="1" applyBorder="1" applyAlignment="1" applyProtection="1">
      <alignment horizontal="center" vertical="center" wrapText="1"/>
      <protection locked="0"/>
    </xf>
    <xf numFmtId="0" fontId="0" fillId="0" borderId="0" xfId="0" applyFill="1" applyAlignment="1">
      <alignment horizontal="center"/>
    </xf>
    <xf numFmtId="0" fontId="21"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11" fillId="0" borderId="0" xfId="0" applyFont="1" applyFill="1" applyBorder="1" applyAlignment="1" applyProtection="1">
      <alignment horizontal="center" vertical="center" wrapText="1"/>
      <protection locked="0"/>
    </xf>
    <xf numFmtId="1" fontId="9" fillId="0" borderId="0" xfId="0" applyNumberFormat="1" applyFont="1" applyFill="1" applyBorder="1" applyAlignment="1" applyProtection="1">
      <alignment horizontal="center" vertical="center" wrapText="1"/>
    </xf>
    <xf numFmtId="9" fontId="9" fillId="0" borderId="0" xfId="6" applyFont="1" applyFill="1" applyBorder="1" applyAlignment="1" applyProtection="1">
      <alignment horizontal="center" vertical="center" wrapText="1"/>
      <protection locked="0"/>
    </xf>
    <xf numFmtId="9" fontId="9" fillId="0" borderId="0" xfId="6" applyFont="1" applyFill="1" applyBorder="1" applyAlignment="1">
      <alignment horizontal="center" vertical="center" wrapText="1"/>
    </xf>
    <xf numFmtId="0" fontId="50" fillId="0" borderId="0" xfId="0" applyFont="1" applyFill="1" applyAlignment="1">
      <alignment horizontal="center"/>
    </xf>
    <xf numFmtId="0" fontId="25" fillId="0" borderId="0" xfId="0" applyFont="1" applyBorder="1" applyAlignment="1" applyProtection="1">
      <alignment horizontal="center" wrapText="1"/>
    </xf>
    <xf numFmtId="0" fontId="26" fillId="0" borderId="0" xfId="0" applyFont="1" applyBorder="1" applyProtection="1"/>
    <xf numFmtId="0" fontId="27" fillId="0" borderId="0" xfId="0" applyNumberFormat="1" applyFont="1" applyBorder="1" applyAlignment="1" applyProtection="1">
      <alignment horizontal="left" wrapText="1"/>
    </xf>
    <xf numFmtId="0" fontId="27" fillId="0" borderId="0" xfId="0" applyFont="1" applyBorder="1" applyProtection="1"/>
    <xf numFmtId="0" fontId="28" fillId="0" borderId="0" xfId="0" applyFont="1" applyBorder="1" applyProtection="1"/>
    <xf numFmtId="0" fontId="27" fillId="0" borderId="0" xfId="0" quotePrefix="1" applyFont="1" applyBorder="1" applyAlignment="1" applyProtection="1">
      <alignment horizontal="center"/>
    </xf>
    <xf numFmtId="0" fontId="51" fillId="0" borderId="0" xfId="0" applyFont="1" applyAlignment="1">
      <alignment horizontal="center" wrapText="1"/>
    </xf>
    <xf numFmtId="49" fontId="27" fillId="0" borderId="0" xfId="0" quotePrefix="1" applyNumberFormat="1" applyFont="1" applyBorder="1" applyAlignment="1" applyProtection="1">
      <alignment horizontal="left" wrapText="1"/>
    </xf>
    <xf numFmtId="0" fontId="25" fillId="0" borderId="0" xfId="0" applyNumberFormat="1" applyFont="1" applyBorder="1" applyAlignment="1" applyProtection="1">
      <alignment horizontal="left" wrapText="1"/>
    </xf>
    <xf numFmtId="0" fontId="43" fillId="0" borderId="0" xfId="0" applyFont="1" applyProtection="1"/>
    <xf numFmtId="0" fontId="0" fillId="0" borderId="0" xfId="0" applyAlignment="1" applyProtection="1">
      <alignment horizontal="right" vertical="center"/>
    </xf>
    <xf numFmtId="0" fontId="0" fillId="0" borderId="0" xfId="0" applyAlignment="1" applyProtection="1">
      <alignment horizontal="right"/>
    </xf>
    <xf numFmtId="44" fontId="28" fillId="0" borderId="8" xfId="0" applyNumberFormat="1" applyFont="1" applyBorder="1" applyAlignment="1" applyProtection="1">
      <alignment horizontal="center" vertical="center" wrapText="1"/>
      <protection locked="0"/>
    </xf>
    <xf numFmtId="0" fontId="27" fillId="0" borderId="0" xfId="0" applyNumberFormat="1" applyFont="1" applyBorder="1" applyAlignment="1" applyProtection="1">
      <alignment horizontal="left" vertical="center" wrapText="1"/>
    </xf>
    <xf numFmtId="0" fontId="27" fillId="0" borderId="0" xfId="0" applyFont="1" applyAlignment="1">
      <alignment horizontal="left" vertical="center" wrapText="1"/>
    </xf>
    <xf numFmtId="0" fontId="52" fillId="0" borderId="0" xfId="0" applyFont="1" applyAlignment="1">
      <alignment horizontal="left" vertical="center" wrapText="1"/>
    </xf>
    <xf numFmtId="0" fontId="23" fillId="0" borderId="1" xfId="0" applyFont="1" applyBorder="1"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38" fillId="6" borderId="12" xfId="0" applyFont="1" applyFill="1" applyBorder="1" applyAlignment="1" applyProtection="1">
      <alignment horizontal="center" vertical="center" wrapText="1"/>
    </xf>
    <xf numFmtId="0" fontId="38" fillId="6" borderId="13" xfId="0" applyFont="1" applyFill="1" applyBorder="1" applyAlignment="1" applyProtection="1">
      <alignment horizontal="center" vertical="center" wrapText="1"/>
    </xf>
    <xf numFmtId="0" fontId="38" fillId="6" borderId="15" xfId="0" applyFont="1" applyFill="1" applyBorder="1" applyAlignment="1" applyProtection="1">
      <alignment horizontal="center" vertical="center" wrapText="1"/>
    </xf>
    <xf numFmtId="0" fontId="38" fillId="6" borderId="12" xfId="0" applyFont="1" applyFill="1" applyBorder="1" applyAlignment="1" applyProtection="1">
      <alignment horizontal="center" vertical="center"/>
    </xf>
    <xf numFmtId="0" fontId="38" fillId="6" borderId="13" xfId="0" applyFont="1" applyFill="1" applyBorder="1" applyAlignment="1" applyProtection="1">
      <alignment horizontal="center" vertical="center"/>
    </xf>
    <xf numFmtId="0" fontId="38" fillId="6" borderId="15" xfId="0" applyFont="1" applyFill="1" applyBorder="1" applyAlignment="1" applyProtection="1">
      <alignment horizontal="center" vertical="center"/>
    </xf>
    <xf numFmtId="0" fontId="49" fillId="0" borderId="12" xfId="0" applyFont="1" applyBorder="1" applyAlignment="1">
      <alignment horizontal="center" vertical="center"/>
    </xf>
    <xf numFmtId="0" fontId="49" fillId="0" borderId="13" xfId="0" applyFont="1" applyBorder="1" applyAlignment="1">
      <alignment horizontal="center" vertical="center"/>
    </xf>
    <xf numFmtId="0" fontId="49" fillId="0" borderId="15" xfId="0" applyFont="1" applyBorder="1" applyAlignment="1">
      <alignment horizontal="center" vertical="center"/>
    </xf>
    <xf numFmtId="0" fontId="9" fillId="0" borderId="3" xfId="0" applyFont="1" applyBorder="1" applyAlignment="1">
      <alignment horizontal="center" vertical="center" wrapText="1"/>
    </xf>
    <xf numFmtId="0" fontId="9" fillId="0" borderId="9" xfId="0" applyFont="1" applyBorder="1" applyAlignment="1">
      <alignment horizontal="center" vertical="center" wrapText="1"/>
    </xf>
    <xf numFmtId="0" fontId="9" fillId="0" borderId="7" xfId="0" applyFont="1" applyBorder="1" applyAlignment="1">
      <alignment horizontal="center" vertical="center" wrapText="1"/>
    </xf>
    <xf numFmtId="0" fontId="11" fillId="0" borderId="3" xfId="0" applyFont="1" applyBorder="1" applyAlignment="1">
      <alignment vertical="center" wrapText="1"/>
    </xf>
    <xf numFmtId="0" fontId="11" fillId="0" borderId="9" xfId="0" applyFont="1" applyBorder="1" applyAlignment="1">
      <alignment vertical="center" wrapText="1"/>
    </xf>
    <xf numFmtId="0" fontId="11" fillId="0" borderId="7" xfId="0" applyFont="1" applyBorder="1" applyAlignment="1">
      <alignment vertical="center" wrapText="1"/>
    </xf>
    <xf numFmtId="0" fontId="9" fillId="0" borderId="3" xfId="0" applyFont="1" applyBorder="1" applyAlignment="1">
      <alignment vertical="center" wrapText="1"/>
    </xf>
    <xf numFmtId="0" fontId="9" fillId="0" borderId="9" xfId="0" applyFont="1" applyBorder="1" applyAlignment="1">
      <alignment vertical="center" wrapText="1"/>
    </xf>
    <xf numFmtId="0" fontId="9" fillId="0" borderId="7" xfId="0" applyFont="1" applyBorder="1" applyAlignment="1">
      <alignment vertical="center" wrapText="1"/>
    </xf>
    <xf numFmtId="0" fontId="19" fillId="0" borderId="3" xfId="0" applyFont="1" applyBorder="1" applyAlignment="1">
      <alignment vertical="center" wrapText="1"/>
    </xf>
    <xf numFmtId="0" fontId="10" fillId="4" borderId="3"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21" fillId="4" borderId="4" xfId="0" applyFont="1" applyFill="1" applyBorder="1" applyAlignment="1">
      <alignment horizontal="center" vertical="center" wrapText="1"/>
    </xf>
    <xf numFmtId="0" fontId="21" fillId="4" borderId="5" xfId="0" applyFont="1" applyFill="1" applyBorder="1" applyAlignment="1">
      <alignment horizontal="center" vertical="center" wrapText="1"/>
    </xf>
    <xf numFmtId="0" fontId="21" fillId="4" borderId="6" xfId="0" applyFont="1" applyFill="1" applyBorder="1" applyAlignment="1">
      <alignment horizontal="center" vertical="center" wrapText="1"/>
    </xf>
    <xf numFmtId="0" fontId="11" fillId="0" borderId="3"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7" xfId="0" applyFont="1" applyBorder="1" applyAlignment="1">
      <alignment horizontal="center" vertical="center" wrapText="1"/>
    </xf>
    <xf numFmtId="0" fontId="28" fillId="0" borderId="0" xfId="0" applyFont="1" applyAlignment="1">
      <alignment horizontal="justify" vertical="center"/>
    </xf>
  </cellXfs>
  <cellStyles count="440">
    <cellStyle name="Currency" xfId="1" builtinId="4"/>
    <cellStyle name="Followed Hyperlink" xfId="3" builtinId="9" hidden="1"/>
    <cellStyle name="Followed Hyperlink" xfId="5"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2" builtinId="9" hidden="1"/>
    <cellStyle name="Followed Hyperlink" xfId="274" builtinId="9" hidden="1"/>
    <cellStyle name="Followed Hyperlink" xfId="276" builtinId="9" hidden="1"/>
    <cellStyle name="Followed Hyperlink" xfId="278" builtinId="9" hidden="1"/>
    <cellStyle name="Followed Hyperlink" xfId="280" builtinId="9" hidden="1"/>
    <cellStyle name="Followed Hyperlink" xfId="282" builtinId="9" hidden="1"/>
    <cellStyle name="Followed Hyperlink" xfId="284" builtinId="9" hidden="1"/>
    <cellStyle name="Followed Hyperlink" xfId="286" builtinId="9" hidden="1"/>
    <cellStyle name="Followed Hyperlink" xfId="288" builtinId="9" hidden="1"/>
    <cellStyle name="Followed Hyperlink" xfId="290" builtinId="9" hidden="1"/>
    <cellStyle name="Followed Hyperlink" xfId="292" builtinId="9" hidden="1"/>
    <cellStyle name="Followed Hyperlink" xfId="294" builtinId="9" hidden="1"/>
    <cellStyle name="Followed Hyperlink" xfId="296" builtinId="9" hidden="1"/>
    <cellStyle name="Followed Hyperlink" xfId="298" builtinId="9" hidden="1"/>
    <cellStyle name="Followed Hyperlink" xfId="300" builtinId="9" hidden="1"/>
    <cellStyle name="Followed Hyperlink" xfId="302" builtinId="9" hidden="1"/>
    <cellStyle name="Followed Hyperlink" xfId="304" builtinId="9" hidden="1"/>
    <cellStyle name="Followed Hyperlink" xfId="306" builtinId="9" hidden="1"/>
    <cellStyle name="Followed Hyperlink" xfId="308" builtinId="9" hidden="1"/>
    <cellStyle name="Followed Hyperlink" xfId="310" builtinId="9" hidden="1"/>
    <cellStyle name="Followed Hyperlink" xfId="312" builtinId="9" hidden="1"/>
    <cellStyle name="Followed Hyperlink" xfId="314" builtinId="9" hidden="1"/>
    <cellStyle name="Followed Hyperlink" xfId="316" builtinId="9" hidden="1"/>
    <cellStyle name="Followed Hyperlink" xfId="318" builtinId="9" hidden="1"/>
    <cellStyle name="Followed Hyperlink" xfId="320" builtinId="9" hidden="1"/>
    <cellStyle name="Followed Hyperlink" xfId="322" builtinId="9" hidden="1"/>
    <cellStyle name="Followed Hyperlink" xfId="324" builtinId="9" hidden="1"/>
    <cellStyle name="Followed Hyperlink" xfId="326" builtinId="9" hidden="1"/>
    <cellStyle name="Followed Hyperlink" xfId="328" builtinId="9" hidden="1"/>
    <cellStyle name="Followed Hyperlink" xfId="330" builtinId="9" hidden="1"/>
    <cellStyle name="Followed Hyperlink" xfId="332" builtinId="9" hidden="1"/>
    <cellStyle name="Followed Hyperlink" xfId="334" builtinId="9" hidden="1"/>
    <cellStyle name="Followed Hyperlink" xfId="336" builtinId="9" hidden="1"/>
    <cellStyle name="Followed Hyperlink" xfId="338" builtinId="9" hidden="1"/>
    <cellStyle name="Followed Hyperlink" xfId="340" builtinId="9" hidden="1"/>
    <cellStyle name="Followed Hyperlink" xfId="342" builtinId="9" hidden="1"/>
    <cellStyle name="Followed Hyperlink" xfId="344" builtinId="9" hidden="1"/>
    <cellStyle name="Followed Hyperlink" xfId="346" builtinId="9" hidden="1"/>
    <cellStyle name="Followed Hyperlink" xfId="348" builtinId="9" hidden="1"/>
    <cellStyle name="Followed Hyperlink" xfId="350" builtinId="9" hidden="1"/>
    <cellStyle name="Followed Hyperlink" xfId="352" builtinId="9" hidden="1"/>
    <cellStyle name="Followed Hyperlink" xfId="354" builtinId="9" hidden="1"/>
    <cellStyle name="Followed Hyperlink" xfId="356" builtinId="9" hidden="1"/>
    <cellStyle name="Followed Hyperlink" xfId="358" builtinId="9" hidden="1"/>
    <cellStyle name="Followed Hyperlink" xfId="360" builtinId="9" hidden="1"/>
    <cellStyle name="Followed Hyperlink" xfId="362" builtinId="9" hidden="1"/>
    <cellStyle name="Followed Hyperlink" xfId="364" builtinId="9" hidden="1"/>
    <cellStyle name="Followed Hyperlink" xfId="366" builtinId="9" hidden="1"/>
    <cellStyle name="Followed Hyperlink" xfId="368" builtinId="9" hidden="1"/>
    <cellStyle name="Followed Hyperlink" xfId="370" builtinId="9" hidden="1"/>
    <cellStyle name="Followed Hyperlink" xfId="372" builtinId="9" hidden="1"/>
    <cellStyle name="Followed Hyperlink" xfId="374" builtinId="9" hidden="1"/>
    <cellStyle name="Followed Hyperlink" xfId="376" builtinId="9" hidden="1"/>
    <cellStyle name="Followed Hyperlink" xfId="378" builtinId="9" hidden="1"/>
    <cellStyle name="Followed Hyperlink" xfId="380" builtinId="9" hidden="1"/>
    <cellStyle name="Followed Hyperlink" xfId="382" builtinId="9" hidden="1"/>
    <cellStyle name="Followed Hyperlink" xfId="384" builtinId="9" hidden="1"/>
    <cellStyle name="Followed Hyperlink" xfId="386" builtinId="9" hidden="1"/>
    <cellStyle name="Followed Hyperlink" xfId="388" builtinId="9" hidden="1"/>
    <cellStyle name="Followed Hyperlink" xfId="390" builtinId="9" hidden="1"/>
    <cellStyle name="Followed Hyperlink" xfId="392" builtinId="9" hidden="1"/>
    <cellStyle name="Followed Hyperlink" xfId="394"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3" builtinId="9" hidden="1"/>
    <cellStyle name="Followed Hyperlink" xfId="405" builtinId="9" hidden="1"/>
    <cellStyle name="Followed Hyperlink" xfId="407" builtinId="9" hidden="1"/>
    <cellStyle name="Followed Hyperlink" xfId="409" builtinId="9" hidden="1"/>
    <cellStyle name="Followed Hyperlink" xfId="411" builtinId="9" hidden="1"/>
    <cellStyle name="Followed Hyperlink" xfId="413" builtinId="9" hidden="1"/>
    <cellStyle name="Followed Hyperlink" xfId="415" builtinId="9" hidden="1"/>
    <cellStyle name="Followed Hyperlink" xfId="417" builtinId="9" hidden="1"/>
    <cellStyle name="Followed Hyperlink" xfId="419" builtinId="9" hidden="1"/>
    <cellStyle name="Followed Hyperlink" xfId="421" builtinId="9" hidden="1"/>
    <cellStyle name="Followed Hyperlink" xfId="423" builtinId="9" hidden="1"/>
    <cellStyle name="Followed Hyperlink" xfId="425" builtinId="9" hidden="1"/>
    <cellStyle name="Followed Hyperlink" xfId="427" builtinId="9" hidden="1"/>
    <cellStyle name="Followed Hyperlink" xfId="429" builtinId="9" hidden="1"/>
    <cellStyle name="Followed Hyperlink" xfId="431" builtinId="9" hidden="1"/>
    <cellStyle name="Followed Hyperlink" xfId="433" builtinId="9" hidden="1"/>
    <cellStyle name="Followed Hyperlink" xfId="435" builtinId="9" hidden="1"/>
    <cellStyle name="Followed Hyperlink" xfId="437" builtinId="9" hidden="1"/>
    <cellStyle name="Followed Hyperlink" xfId="439" builtinId="9" hidden="1"/>
    <cellStyle name="Hyperlink" xfId="2" builtinId="8" hidden="1"/>
    <cellStyle name="Hyperlink" xfId="4"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7" builtinId="8" hidden="1"/>
    <cellStyle name="Hyperlink" xfId="289" builtinId="8" hidden="1"/>
    <cellStyle name="Hyperlink" xfId="291" builtinId="8" hidden="1"/>
    <cellStyle name="Hyperlink" xfId="293" builtinId="8" hidden="1"/>
    <cellStyle name="Hyperlink" xfId="295" builtinId="8" hidden="1"/>
    <cellStyle name="Hyperlink" xfId="297" builtinId="8" hidden="1"/>
    <cellStyle name="Hyperlink" xfId="299" builtinId="8" hidden="1"/>
    <cellStyle name="Hyperlink" xfId="301" builtinId="8" hidden="1"/>
    <cellStyle name="Hyperlink" xfId="303" builtinId="8" hidden="1"/>
    <cellStyle name="Hyperlink" xfId="305" builtinId="8" hidden="1"/>
    <cellStyle name="Hyperlink" xfId="307" builtinId="8" hidden="1"/>
    <cellStyle name="Hyperlink" xfId="309" builtinId="8" hidden="1"/>
    <cellStyle name="Hyperlink" xfId="311" builtinId="8" hidden="1"/>
    <cellStyle name="Hyperlink" xfId="313" builtinId="8" hidden="1"/>
    <cellStyle name="Hyperlink" xfId="315" builtinId="8" hidden="1"/>
    <cellStyle name="Hyperlink" xfId="317" builtinId="8" hidden="1"/>
    <cellStyle name="Hyperlink" xfId="319" builtinId="8" hidden="1"/>
    <cellStyle name="Hyperlink" xfId="321" builtinId="8" hidden="1"/>
    <cellStyle name="Hyperlink" xfId="323" builtinId="8" hidden="1"/>
    <cellStyle name="Hyperlink" xfId="325" builtinId="8" hidden="1"/>
    <cellStyle name="Hyperlink" xfId="327" builtinId="8" hidden="1"/>
    <cellStyle name="Hyperlink" xfId="329" builtinId="8" hidden="1"/>
    <cellStyle name="Hyperlink" xfId="331" builtinId="8" hidden="1"/>
    <cellStyle name="Hyperlink" xfId="333" builtinId="8" hidden="1"/>
    <cellStyle name="Hyperlink" xfId="335" builtinId="8" hidden="1"/>
    <cellStyle name="Hyperlink" xfId="337" builtinId="8" hidden="1"/>
    <cellStyle name="Hyperlink" xfId="339" builtinId="8" hidden="1"/>
    <cellStyle name="Hyperlink" xfId="341" builtinId="8" hidden="1"/>
    <cellStyle name="Hyperlink" xfId="343" builtinId="8" hidden="1"/>
    <cellStyle name="Hyperlink" xfId="345" builtinId="8" hidden="1"/>
    <cellStyle name="Hyperlink" xfId="347" builtinId="8" hidden="1"/>
    <cellStyle name="Hyperlink" xfId="349" builtinId="8" hidden="1"/>
    <cellStyle name="Hyperlink" xfId="351" builtinId="8" hidden="1"/>
    <cellStyle name="Hyperlink" xfId="353" builtinId="8" hidden="1"/>
    <cellStyle name="Hyperlink" xfId="355" builtinId="8" hidden="1"/>
    <cellStyle name="Hyperlink" xfId="357" builtinId="8" hidden="1"/>
    <cellStyle name="Hyperlink" xfId="359" builtinId="8" hidden="1"/>
    <cellStyle name="Hyperlink" xfId="361" builtinId="8" hidden="1"/>
    <cellStyle name="Hyperlink" xfId="363" builtinId="8" hidden="1"/>
    <cellStyle name="Hyperlink" xfId="365" builtinId="8" hidden="1"/>
    <cellStyle name="Hyperlink" xfId="367" builtinId="8" hidden="1"/>
    <cellStyle name="Hyperlink" xfId="369" builtinId="8" hidden="1"/>
    <cellStyle name="Hyperlink" xfId="371" builtinId="8" hidden="1"/>
    <cellStyle name="Hyperlink" xfId="373" builtinId="8" hidden="1"/>
    <cellStyle name="Hyperlink" xfId="375" builtinId="8" hidden="1"/>
    <cellStyle name="Hyperlink" xfId="377" builtinId="8" hidden="1"/>
    <cellStyle name="Hyperlink" xfId="379" builtinId="8" hidden="1"/>
    <cellStyle name="Hyperlink" xfId="381" builtinId="8" hidden="1"/>
    <cellStyle name="Hyperlink" xfId="383" builtinId="8" hidden="1"/>
    <cellStyle name="Hyperlink" xfId="385" builtinId="8" hidden="1"/>
    <cellStyle name="Hyperlink" xfId="387" builtinId="8" hidden="1"/>
    <cellStyle name="Hyperlink" xfId="389" builtinId="8" hidden="1"/>
    <cellStyle name="Hyperlink" xfId="391" builtinId="8" hidden="1"/>
    <cellStyle name="Hyperlink" xfId="393" builtinId="8" hidden="1"/>
    <cellStyle name="Hyperlink" xfId="395" builtinId="8" hidden="1"/>
    <cellStyle name="Hyperlink" xfId="402" builtinId="8" hidden="1"/>
    <cellStyle name="Hyperlink" xfId="404" builtinId="8" hidden="1"/>
    <cellStyle name="Hyperlink" xfId="406" builtinId="8" hidden="1"/>
    <cellStyle name="Hyperlink" xfId="408" builtinId="8" hidden="1"/>
    <cellStyle name="Hyperlink" xfId="410" builtinId="8" hidden="1"/>
    <cellStyle name="Hyperlink" xfId="412" builtinId="8" hidden="1"/>
    <cellStyle name="Hyperlink" xfId="414" builtinId="8" hidden="1"/>
    <cellStyle name="Hyperlink" xfId="416" builtinId="8" hidden="1"/>
    <cellStyle name="Hyperlink" xfId="418" builtinId="8" hidden="1"/>
    <cellStyle name="Hyperlink" xfId="420" builtinId="8" hidden="1"/>
    <cellStyle name="Hyperlink" xfId="422" builtinId="8" hidden="1"/>
    <cellStyle name="Hyperlink" xfId="424" builtinId="8" hidden="1"/>
    <cellStyle name="Hyperlink" xfId="426" builtinId="8" hidden="1"/>
    <cellStyle name="Hyperlink" xfId="428" builtinId="8" hidden="1"/>
    <cellStyle name="Hyperlink" xfId="430" builtinId="8" hidden="1"/>
    <cellStyle name="Hyperlink" xfId="432" builtinId="8" hidden="1"/>
    <cellStyle name="Hyperlink" xfId="434" builtinId="8" hidden="1"/>
    <cellStyle name="Hyperlink" xfId="436" builtinId="8" hidden="1"/>
    <cellStyle name="Hyperlink" xfId="438" builtinId="8" hidden="1"/>
    <cellStyle name="Normal" xfId="0" builtinId="0"/>
    <cellStyle name="Percent" xfId="6"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 Type="http://schemas.openxmlformats.org/officeDocument/2006/relationships/styles" Target="styles.xml"/><Relationship Id="rId12" Type="http://schemas.openxmlformats.org/officeDocument/2006/relationships/sharedStrings" Target="sharedStrings.xml"/><Relationship Id="rId13"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externalLink" Target="externalLinks/externalLink1.xml"/><Relationship Id="rId1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477520</xdr:colOff>
      <xdr:row>0</xdr:row>
      <xdr:rowOff>20320</xdr:rowOff>
    </xdr:from>
    <xdr:to>
      <xdr:col>1</xdr:col>
      <xdr:colOff>1493520</xdr:colOff>
      <xdr:row>2</xdr:row>
      <xdr:rowOff>73660</xdr:rowOff>
    </xdr:to>
    <xdr:pic>
      <xdr:nvPicPr>
        <xdr:cNvPr id="2" name="Imagem 1">
          <a:extLst>
            <a:ext uri="{FF2B5EF4-FFF2-40B4-BE49-F238E27FC236}">
              <a16:creationId xmlns:a16="http://schemas.microsoft.com/office/drawing/2014/main" xmlns=""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7520" y="20320"/>
          <a:ext cx="1691640" cy="815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101602</xdr:colOff>
      <xdr:row>0</xdr:row>
      <xdr:rowOff>93133</xdr:rowOff>
    </xdr:from>
    <xdr:to>
      <xdr:col>3</xdr:col>
      <xdr:colOff>142242</xdr:colOff>
      <xdr:row>5</xdr:row>
      <xdr:rowOff>2540</xdr:rowOff>
    </xdr:to>
    <xdr:pic>
      <xdr:nvPicPr>
        <xdr:cNvPr id="2" name="Imagem 1">
          <a:extLst>
            <a:ext uri="{FF2B5EF4-FFF2-40B4-BE49-F238E27FC236}">
              <a16:creationId xmlns:a16="http://schemas.microsoft.com/office/drawing/2014/main" xmlns=""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0202" y="93133"/>
          <a:ext cx="1700107" cy="815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8148</xdr:colOff>
      <xdr:row>0</xdr:row>
      <xdr:rowOff>50853</xdr:rowOff>
    </xdr:from>
    <xdr:to>
      <xdr:col>2</xdr:col>
      <xdr:colOff>1926271</xdr:colOff>
      <xdr:row>4</xdr:row>
      <xdr:rowOff>127053</xdr:rowOff>
    </xdr:to>
    <xdr:pic>
      <xdr:nvPicPr>
        <xdr:cNvPr id="2" name="Imagem 1">
          <a:extLst>
            <a:ext uri="{FF2B5EF4-FFF2-40B4-BE49-F238E27FC236}">
              <a16:creationId xmlns:a16="http://schemas.microsoft.com/office/drawing/2014/main" xmlns=""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281" y="50853"/>
          <a:ext cx="1918123"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81280</xdr:colOff>
      <xdr:row>1</xdr:row>
      <xdr:rowOff>40640</xdr:rowOff>
    </xdr:from>
    <xdr:to>
      <xdr:col>2</xdr:col>
      <xdr:colOff>1684443</xdr:colOff>
      <xdr:row>5</xdr:row>
      <xdr:rowOff>53340</xdr:rowOff>
    </xdr:to>
    <xdr:pic>
      <xdr:nvPicPr>
        <xdr:cNvPr id="3" name="Imagem 1">
          <a:extLst>
            <a:ext uri="{FF2B5EF4-FFF2-40B4-BE49-F238E27FC236}">
              <a16:creationId xmlns:a16="http://schemas.microsoft.com/office/drawing/2014/main" xmlns=""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5280" y="223520"/>
          <a:ext cx="1918123" cy="896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30162</xdr:colOff>
      <xdr:row>0</xdr:row>
      <xdr:rowOff>37306</xdr:rowOff>
    </xdr:from>
    <xdr:to>
      <xdr:col>2</xdr:col>
      <xdr:colOff>2132647</xdr:colOff>
      <xdr:row>5</xdr:row>
      <xdr:rowOff>53191</xdr:rowOff>
    </xdr:to>
    <xdr:pic>
      <xdr:nvPicPr>
        <xdr:cNvPr id="2" name="Imagem 1">
          <a:extLst>
            <a:ext uri="{FF2B5EF4-FFF2-40B4-BE49-F238E27FC236}">
              <a16:creationId xmlns:a16="http://schemas.microsoft.com/office/drawing/2014/main" xmlns=""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522" y="37306"/>
          <a:ext cx="2102485" cy="10099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110067</xdr:colOff>
      <xdr:row>0</xdr:row>
      <xdr:rowOff>42333</xdr:rowOff>
    </xdr:from>
    <xdr:to>
      <xdr:col>2</xdr:col>
      <xdr:colOff>87545</xdr:colOff>
      <xdr:row>5</xdr:row>
      <xdr:rowOff>146304</xdr:rowOff>
    </xdr:to>
    <xdr:pic>
      <xdr:nvPicPr>
        <xdr:cNvPr id="2" name="Imagem 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7400" y="42333"/>
          <a:ext cx="2140712" cy="1009904"/>
        </a:xfrm>
        <a:prstGeom prst="rect">
          <a:avLst/>
        </a:prstGeom>
        <a:noFill/>
        <a:ln>
          <a:noFill/>
        </a:ln>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210312</xdr:colOff>
      <xdr:row>4</xdr:row>
      <xdr:rowOff>188800</xdr:rowOff>
    </xdr:to>
    <xdr:pic>
      <xdr:nvPicPr>
        <xdr:cNvPr id="3" name="Imagem 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140712" cy="1009904"/>
        </a:xfrm>
        <a:prstGeom prst="rect">
          <a:avLst/>
        </a:prstGeom>
        <a:noFill/>
        <a:ln>
          <a:noFill/>
        </a:ln>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mbrapii/Google%20Drive/Drive%20AJA/Chamadas/01-2017/embrapii_informacoes-quantitativas_chamada_01-201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1.Instruções"/>
      <sheetName val="2.Indentificação"/>
      <sheetName val="3.Equipe"/>
      <sheetName val="4. Experiência"/>
      <sheetName val="5.Infraestrutura"/>
      <sheetName val="6.Plano Financeiro"/>
      <sheetName val="7.Indicadores e metas"/>
      <sheetName val="Listas"/>
    </sheetNames>
    <sheetDataSet>
      <sheetData sheetId="0"/>
      <sheetData sheetId="1"/>
      <sheetData sheetId="2"/>
      <sheetData sheetId="3"/>
      <sheetData sheetId="4"/>
      <sheetData sheetId="5"/>
      <sheetData sheetId="6"/>
      <sheetData sheetId="7">
        <row r="7">
          <cell r="C7" t="str">
            <v>Equipe Pesquisa</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 Id="rId2" Type="http://schemas.openxmlformats.org/officeDocument/2006/relationships/vmlDrawing" Target="../drawings/vmlDrawing1.vml"/><Relationship Id="rId3"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vmlDrawing" Target="../drawings/vmlDrawing2.vml"/><Relationship Id="rId3"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 Id="rId2" Type="http://schemas.openxmlformats.org/officeDocument/2006/relationships/vmlDrawing" Target="../drawings/vmlDrawing3.vml"/><Relationship Id="rId3"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theme="4" tint="-0.249977111117893"/>
  </sheetPr>
  <dimension ref="B1:G151"/>
  <sheetViews>
    <sheetView showGridLines="0" showRowColHeaders="0" tabSelected="1" zoomScale="200" zoomScaleNormal="200" zoomScalePageLayoutView="200" workbookViewId="0">
      <pane ySplit="4" topLeftCell="A73" activePane="bottomLeft" state="frozen"/>
      <selection pane="bottomLeft" activeCell="B74" sqref="B74"/>
    </sheetView>
  </sheetViews>
  <sheetFormatPr baseColWidth="10" defaultColWidth="8.83203125" defaultRowHeight="14" x14ac:dyDescent="0"/>
  <cols>
    <col min="2" max="2" width="96.1640625" customWidth="1"/>
    <col min="3" max="3" width="8.83203125" customWidth="1"/>
  </cols>
  <sheetData>
    <row r="1" spans="2:2">
      <c r="B1" s="40"/>
    </row>
    <row r="2" spans="2:2" ht="46">
      <c r="B2" s="91" t="s">
        <v>172</v>
      </c>
    </row>
    <row r="3" spans="2:2">
      <c r="B3" s="40"/>
    </row>
    <row r="4" spans="2:2" ht="30">
      <c r="B4" s="42" t="s">
        <v>175</v>
      </c>
    </row>
    <row r="5" spans="2:2">
      <c r="B5" s="85"/>
    </row>
    <row r="6" spans="2:2">
      <c r="B6" s="86" t="s">
        <v>84</v>
      </c>
    </row>
    <row r="7" spans="2:2" ht="25">
      <c r="B7" s="87" t="s">
        <v>182</v>
      </c>
    </row>
    <row r="8" spans="2:2">
      <c r="B8" s="88"/>
    </row>
    <row r="9" spans="2:2" ht="37">
      <c r="B9" s="87" t="s">
        <v>162</v>
      </c>
    </row>
    <row r="10" spans="2:2">
      <c r="B10" s="88"/>
    </row>
    <row r="11" spans="2:2" ht="37">
      <c r="B11" s="87" t="s">
        <v>125</v>
      </c>
    </row>
    <row r="12" spans="2:2">
      <c r="B12" s="88"/>
    </row>
    <row r="13" spans="2:2" ht="37">
      <c r="B13" s="87" t="s">
        <v>183</v>
      </c>
    </row>
    <row r="14" spans="2:2">
      <c r="B14" s="87"/>
    </row>
    <row r="15" spans="2:2">
      <c r="B15" s="87" t="s">
        <v>174</v>
      </c>
    </row>
    <row r="16" spans="2:2">
      <c r="B16" s="88"/>
    </row>
    <row r="17" spans="2:2" ht="37">
      <c r="B17" s="87" t="s">
        <v>184</v>
      </c>
    </row>
    <row r="18" spans="2:2">
      <c r="B18" s="87"/>
    </row>
    <row r="19" spans="2:2">
      <c r="B19" s="86" t="s">
        <v>85</v>
      </c>
    </row>
    <row r="20" spans="2:2" ht="37">
      <c r="B20" s="87" t="s">
        <v>185</v>
      </c>
    </row>
    <row r="21" spans="2:2">
      <c r="B21" s="87"/>
    </row>
    <row r="22" spans="2:2" ht="25">
      <c r="B22" s="87" t="s">
        <v>186</v>
      </c>
    </row>
    <row r="23" spans="2:2">
      <c r="B23" s="87"/>
    </row>
    <row r="24" spans="2:2" ht="37">
      <c r="B24" s="87" t="s">
        <v>163</v>
      </c>
    </row>
    <row r="25" spans="2:2">
      <c r="B25" s="87"/>
    </row>
    <row r="26" spans="2:2" ht="37">
      <c r="B26" s="87" t="s">
        <v>187</v>
      </c>
    </row>
    <row r="27" spans="2:2">
      <c r="B27" s="87"/>
    </row>
    <row r="28" spans="2:2">
      <c r="B28" s="86" t="s">
        <v>86</v>
      </c>
    </row>
    <row r="29" spans="2:2">
      <c r="B29" s="92" t="s">
        <v>103</v>
      </c>
    </row>
    <row r="30" spans="2:2">
      <c r="B30" s="92"/>
    </row>
    <row r="31" spans="2:2" ht="72">
      <c r="B31" s="99" t="s">
        <v>203</v>
      </c>
    </row>
    <row r="32" spans="2:2">
      <c r="B32" s="99"/>
    </row>
    <row r="33" spans="2:2">
      <c r="B33" s="87" t="s">
        <v>188</v>
      </c>
    </row>
    <row r="34" spans="2:2">
      <c r="B34" s="88"/>
    </row>
    <row r="35" spans="2:2" ht="61">
      <c r="B35" s="87" t="s">
        <v>164</v>
      </c>
    </row>
    <row r="36" spans="2:2">
      <c r="B36" s="87"/>
    </row>
    <row r="37" spans="2:2" ht="61">
      <c r="B37" s="87" t="s">
        <v>165</v>
      </c>
    </row>
    <row r="38" spans="2:2">
      <c r="B38" s="87"/>
    </row>
    <row r="39" spans="2:2" ht="61">
      <c r="B39" s="87" t="s">
        <v>166</v>
      </c>
    </row>
    <row r="40" spans="2:2">
      <c r="B40" s="87"/>
    </row>
    <row r="41" spans="2:2">
      <c r="B41" s="86" t="s">
        <v>104</v>
      </c>
    </row>
    <row r="42" spans="2:2" ht="49">
      <c r="B42" s="87" t="s">
        <v>189</v>
      </c>
    </row>
    <row r="43" spans="2:2">
      <c r="B43" s="88"/>
    </row>
    <row r="44" spans="2:2" ht="49">
      <c r="B44" s="87" t="s">
        <v>173</v>
      </c>
    </row>
    <row r="45" spans="2:2">
      <c r="B45" s="87"/>
    </row>
    <row r="46" spans="2:2" ht="37">
      <c r="B46" s="87" t="s">
        <v>139</v>
      </c>
    </row>
    <row r="47" spans="2:2">
      <c r="B47" s="87"/>
    </row>
    <row r="48" spans="2:2" ht="37">
      <c r="B48" s="87" t="s">
        <v>138</v>
      </c>
    </row>
    <row r="49" spans="2:2">
      <c r="B49" s="87"/>
    </row>
    <row r="50" spans="2:2" ht="84">
      <c r="B50" s="98" t="s">
        <v>202</v>
      </c>
    </row>
    <row r="51" spans="2:2">
      <c r="B51" s="87"/>
    </row>
    <row r="52" spans="2:2" ht="49">
      <c r="B52" s="87" t="s">
        <v>176</v>
      </c>
    </row>
    <row r="53" spans="2:2">
      <c r="B53" s="87"/>
    </row>
    <row r="54" spans="2:2" ht="37">
      <c r="B54" s="87" t="s">
        <v>167</v>
      </c>
    </row>
    <row r="55" spans="2:2">
      <c r="B55" s="87"/>
    </row>
    <row r="56" spans="2:2" ht="25">
      <c r="B56" s="87" t="s">
        <v>145</v>
      </c>
    </row>
    <row r="57" spans="2:2">
      <c r="B57" s="89"/>
    </row>
    <row r="58" spans="2:2" ht="49">
      <c r="B58" s="87" t="s">
        <v>168</v>
      </c>
    </row>
    <row r="59" spans="2:2">
      <c r="B59" s="87"/>
    </row>
    <row r="60" spans="2:2" ht="36">
      <c r="B60" s="132" t="s">
        <v>209</v>
      </c>
    </row>
    <row r="61" spans="2:2">
      <c r="B61" s="87"/>
    </row>
    <row r="62" spans="2:2" ht="49">
      <c r="B62" s="87" t="s">
        <v>208</v>
      </c>
    </row>
    <row r="63" spans="2:2">
      <c r="B63" s="87"/>
    </row>
    <row r="64" spans="2:2" ht="37">
      <c r="B64" s="87" t="s">
        <v>190</v>
      </c>
    </row>
    <row r="65" spans="2:2">
      <c r="B65" s="87"/>
    </row>
    <row r="66" spans="2:2">
      <c r="B66" s="87" t="s">
        <v>191</v>
      </c>
    </row>
    <row r="67" spans="2:2">
      <c r="B67" s="87"/>
    </row>
    <row r="68" spans="2:2" ht="37">
      <c r="B68" s="87" t="s">
        <v>169</v>
      </c>
    </row>
    <row r="69" spans="2:2">
      <c r="B69" s="88"/>
    </row>
    <row r="70" spans="2:2" ht="37">
      <c r="B70" s="87" t="s">
        <v>170</v>
      </c>
    </row>
    <row r="71" spans="2:2">
      <c r="B71" s="87"/>
    </row>
    <row r="72" spans="2:2" ht="25">
      <c r="B72" s="87" t="s">
        <v>126</v>
      </c>
    </row>
    <row r="73" spans="2:2">
      <c r="B73" s="87"/>
    </row>
    <row r="74" spans="2:2" ht="25">
      <c r="B74" s="87" t="s">
        <v>105</v>
      </c>
    </row>
    <row r="75" spans="2:2">
      <c r="B75" s="87"/>
    </row>
    <row r="76" spans="2:2">
      <c r="B76" s="88" t="s">
        <v>113</v>
      </c>
    </row>
    <row r="77" spans="2:2" ht="37">
      <c r="B77" s="87" t="s">
        <v>192</v>
      </c>
    </row>
    <row r="78" spans="2:2">
      <c r="B78" s="87"/>
    </row>
    <row r="79" spans="2:2" ht="49">
      <c r="B79" s="87" t="s">
        <v>193</v>
      </c>
    </row>
    <row r="80" spans="2:2">
      <c r="B80" s="87"/>
    </row>
    <row r="81" spans="2:2" ht="37">
      <c r="B81" s="87" t="s">
        <v>194</v>
      </c>
    </row>
    <row r="82" spans="2:2">
      <c r="B82" s="87"/>
    </row>
    <row r="83" spans="2:2">
      <c r="B83" s="86" t="s">
        <v>115</v>
      </c>
    </row>
    <row r="84" spans="2:2" ht="49">
      <c r="B84" s="87" t="s">
        <v>195</v>
      </c>
    </row>
    <row r="85" spans="2:2">
      <c r="B85" s="87"/>
    </row>
    <row r="86" spans="2:2" ht="37">
      <c r="B86" s="87" t="s">
        <v>178</v>
      </c>
    </row>
    <row r="87" spans="2:2">
      <c r="B87" s="87"/>
    </row>
    <row r="88" spans="2:2" ht="37">
      <c r="B88" s="87" t="s">
        <v>140</v>
      </c>
    </row>
    <row r="89" spans="2:2">
      <c r="B89" s="87"/>
    </row>
    <row r="90" spans="2:2" ht="37">
      <c r="B90" s="87" t="s">
        <v>179</v>
      </c>
    </row>
    <row r="91" spans="2:2">
      <c r="B91" s="87"/>
    </row>
    <row r="92" spans="2:2" ht="61">
      <c r="B92" s="87" t="s">
        <v>141</v>
      </c>
    </row>
    <row r="93" spans="2:2">
      <c r="B93" s="87"/>
    </row>
    <row r="94" spans="2:2" ht="61">
      <c r="B94" s="87" t="s">
        <v>196</v>
      </c>
    </row>
    <row r="95" spans="2:2">
      <c r="B95" s="88"/>
    </row>
    <row r="96" spans="2:2" ht="37">
      <c r="B96" s="87" t="s">
        <v>171</v>
      </c>
    </row>
    <row r="97" spans="2:7">
      <c r="B97" s="88"/>
    </row>
    <row r="98" spans="2:7">
      <c r="B98" s="86" t="s">
        <v>117</v>
      </c>
    </row>
    <row r="99" spans="2:7" ht="37">
      <c r="B99" s="87" t="s">
        <v>197</v>
      </c>
    </row>
    <row r="100" spans="2:7" ht="15">
      <c r="B100" s="87"/>
      <c r="C100" s="30"/>
      <c r="D100" s="30"/>
      <c r="E100" s="30"/>
      <c r="F100" s="30"/>
      <c r="G100" s="30"/>
    </row>
    <row r="101" spans="2:7" ht="25">
      <c r="B101" s="87" t="s">
        <v>146</v>
      </c>
    </row>
    <row r="102" spans="2:7">
      <c r="B102" s="87"/>
    </row>
    <row r="103" spans="2:7" ht="37">
      <c r="B103" s="87" t="s">
        <v>142</v>
      </c>
    </row>
    <row r="104" spans="2:7">
      <c r="B104" s="87"/>
    </row>
    <row r="105" spans="2:7" ht="25">
      <c r="B105" s="87" t="s">
        <v>127</v>
      </c>
    </row>
    <row r="106" spans="2:7">
      <c r="B106" s="87"/>
    </row>
    <row r="107" spans="2:7" ht="25">
      <c r="B107" s="87" t="s">
        <v>180</v>
      </c>
    </row>
    <row r="108" spans="2:7">
      <c r="B108" s="87"/>
    </row>
    <row r="109" spans="2:7" ht="37">
      <c r="B109" s="93" t="s">
        <v>198</v>
      </c>
    </row>
    <row r="110" spans="2:7">
      <c r="B110" s="87"/>
    </row>
    <row r="111" spans="2:7" ht="37">
      <c r="B111" s="87" t="s">
        <v>199</v>
      </c>
    </row>
    <row r="112" spans="2:7">
      <c r="B112" s="87"/>
    </row>
    <row r="113" spans="2:2" ht="25">
      <c r="B113" s="87" t="s">
        <v>181</v>
      </c>
    </row>
    <row r="114" spans="2:2">
      <c r="B114" s="87"/>
    </row>
    <row r="115" spans="2:2" ht="37">
      <c r="B115" s="87" t="s">
        <v>118</v>
      </c>
    </row>
    <row r="116" spans="2:2">
      <c r="B116" s="87"/>
    </row>
    <row r="117" spans="2:2" ht="49">
      <c r="B117" s="87" t="s">
        <v>144</v>
      </c>
    </row>
    <row r="118" spans="2:2">
      <c r="B118" s="88"/>
    </row>
    <row r="119" spans="2:2">
      <c r="B119" s="90" t="s">
        <v>128</v>
      </c>
    </row>
    <row r="120" spans="2:2">
      <c r="B120" s="41"/>
    </row>
    <row r="121" spans="2:2">
      <c r="B121" s="41"/>
    </row>
    <row r="122" spans="2:2">
      <c r="B122" s="41"/>
    </row>
    <row r="123" spans="2:2">
      <c r="B123" s="41"/>
    </row>
    <row r="124" spans="2:2">
      <c r="B124" s="41"/>
    </row>
    <row r="125" spans="2:2">
      <c r="B125" s="41"/>
    </row>
    <row r="126" spans="2:2">
      <c r="B126" s="41"/>
    </row>
    <row r="127" spans="2:2">
      <c r="B127" s="41"/>
    </row>
    <row r="128" spans="2:2">
      <c r="B128" s="41"/>
    </row>
    <row r="129" spans="2:2">
      <c r="B129" s="41"/>
    </row>
    <row r="130" spans="2:2">
      <c r="B130" s="41"/>
    </row>
    <row r="131" spans="2:2">
      <c r="B131" s="41"/>
    </row>
    <row r="132" spans="2:2">
      <c r="B132" s="41"/>
    </row>
    <row r="133" spans="2:2">
      <c r="B133" s="41"/>
    </row>
    <row r="134" spans="2:2">
      <c r="B134" s="41"/>
    </row>
    <row r="135" spans="2:2">
      <c r="B135" s="41"/>
    </row>
    <row r="136" spans="2:2">
      <c r="B136" s="41"/>
    </row>
    <row r="137" spans="2:2">
      <c r="B137" s="41"/>
    </row>
    <row r="138" spans="2:2">
      <c r="B138" s="41"/>
    </row>
    <row r="139" spans="2:2">
      <c r="B139" s="41"/>
    </row>
    <row r="140" spans="2:2">
      <c r="B140" s="41"/>
    </row>
    <row r="141" spans="2:2">
      <c r="B141" s="41"/>
    </row>
    <row r="142" spans="2:2">
      <c r="B142" s="41"/>
    </row>
    <row r="143" spans="2:2">
      <c r="B143" s="41"/>
    </row>
    <row r="144" spans="2:2">
      <c r="B144" s="10"/>
    </row>
    <row r="145" spans="2:2">
      <c r="B145" s="10"/>
    </row>
    <row r="146" spans="2:2">
      <c r="B146" s="10"/>
    </row>
    <row r="147" spans="2:2">
      <c r="B147" s="10"/>
    </row>
    <row r="148" spans="2:2">
      <c r="B148" s="10"/>
    </row>
    <row r="149" spans="2:2">
      <c r="B149" s="10"/>
    </row>
    <row r="150" spans="2:2">
      <c r="B150" s="10"/>
    </row>
    <row r="151" spans="2:2">
      <c r="B151" s="10"/>
    </row>
  </sheetData>
  <sheetProtection password="B23A" sheet="1" objects="1" scenarios="1"/>
  <phoneticPr fontId="15" type="noConversion"/>
  <printOptions horizontalCentered="1"/>
  <pageMargins left="0.51" right="0.51" top="0.79000000000000015" bottom="0.79000000000000015" header="0.31" footer="0.31"/>
  <pageSetup paperSize="9" orientation="portrait" horizontalDpi="4294967292" verticalDpi="4294967292"/>
  <headerFooter>
    <oddFooter>Page &amp;P of &amp;N</oddFooter>
  </headerFooter>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800000"/>
  </sheetPr>
  <dimension ref="D3:I14"/>
  <sheetViews>
    <sheetView showGridLines="0" zoomScale="200" zoomScaleNormal="200" zoomScalePageLayoutView="200" workbookViewId="0">
      <selection activeCell="E14" sqref="E14:I14"/>
    </sheetView>
  </sheetViews>
  <sheetFormatPr baseColWidth="10" defaultRowHeight="14" x14ac:dyDescent="0"/>
  <cols>
    <col min="1" max="1" width="3" style="11" customWidth="1"/>
    <col min="2" max="9" width="10.83203125" style="11"/>
    <col min="10" max="10" width="4.6640625" style="11" customWidth="1"/>
    <col min="11" max="16384" width="10.83203125" style="11"/>
  </cols>
  <sheetData>
    <row r="3" spans="4:9" ht="15">
      <c r="E3" s="94" t="s">
        <v>200</v>
      </c>
    </row>
    <row r="4" spans="4:9">
      <c r="E4" s="11" t="s">
        <v>156</v>
      </c>
    </row>
    <row r="6" spans="4:9" ht="28" customHeight="1">
      <c r="D6" s="95" t="s">
        <v>151</v>
      </c>
      <c r="E6" s="102"/>
      <c r="F6" s="103"/>
      <c r="G6" s="103"/>
      <c r="H6" s="103"/>
      <c r="I6" s="104"/>
    </row>
    <row r="7" spans="4:9">
      <c r="D7" s="96"/>
    </row>
    <row r="8" spans="4:9" ht="28" customHeight="1">
      <c r="D8" s="95" t="s">
        <v>152</v>
      </c>
      <c r="E8" s="102"/>
      <c r="F8" s="103"/>
      <c r="G8" s="103"/>
      <c r="H8" s="103"/>
      <c r="I8" s="104"/>
    </row>
    <row r="9" spans="4:9">
      <c r="D9" s="96"/>
    </row>
    <row r="10" spans="4:9" ht="28" customHeight="1">
      <c r="D10" s="95" t="s">
        <v>153</v>
      </c>
      <c r="E10" s="102"/>
      <c r="F10" s="103"/>
      <c r="G10" s="103"/>
      <c r="H10" s="103"/>
      <c r="I10" s="104"/>
    </row>
    <row r="11" spans="4:9">
      <c r="D11" s="96"/>
    </row>
    <row r="12" spans="4:9" ht="28" customHeight="1">
      <c r="D12" s="95" t="s">
        <v>154</v>
      </c>
      <c r="E12" s="102"/>
      <c r="F12" s="103"/>
      <c r="G12" s="103"/>
      <c r="H12" s="103"/>
      <c r="I12" s="104"/>
    </row>
    <row r="13" spans="4:9">
      <c r="D13" s="96"/>
    </row>
    <row r="14" spans="4:9" ht="28" customHeight="1">
      <c r="D14" s="95" t="s">
        <v>155</v>
      </c>
      <c r="E14" s="102"/>
      <c r="F14" s="103"/>
      <c r="G14" s="103"/>
      <c r="H14" s="103"/>
      <c r="I14" s="104"/>
    </row>
  </sheetData>
  <sheetProtection password="B23A" sheet="1" objects="1" scenarios="1" selectLockedCells="1"/>
  <mergeCells count="5">
    <mergeCell ref="E6:I6"/>
    <mergeCell ref="E8:I8"/>
    <mergeCell ref="E10:I10"/>
    <mergeCell ref="E12:I12"/>
    <mergeCell ref="E14:I14"/>
  </mergeCells>
  <phoneticPr fontId="15" type="noConversion"/>
  <pageMargins left="0.75000000000000011" right="0.75000000000000011" top="1" bottom="1" header="0.5" footer="0.5"/>
  <pageSetup paperSize="9" orientation="landscape" horizontalDpi="4294967292" verticalDpi="4294967292"/>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enableFormatConditionsCalculation="0">
    <tabColor theme="6" tint="-0.249977111117893"/>
    <pageSetUpPr fitToPage="1"/>
  </sheetPr>
  <dimension ref="B2:M156"/>
  <sheetViews>
    <sheetView showGridLines="0" showRowColHeaders="0" zoomScale="150" zoomScaleNormal="150" zoomScalePageLayoutView="150" workbookViewId="0">
      <pane ySplit="6" topLeftCell="A7" activePane="bottomLeft" state="frozen"/>
      <selection pane="bottomLeft" activeCell="C7" sqref="C7"/>
    </sheetView>
  </sheetViews>
  <sheetFormatPr baseColWidth="10" defaultColWidth="11.5" defaultRowHeight="13" x14ac:dyDescent="0"/>
  <cols>
    <col min="1" max="1" width="3.83203125" style="43" customWidth="1"/>
    <col min="2" max="2" width="4.5" style="43" bestFit="1" customWidth="1"/>
    <col min="3" max="3" width="35.33203125" style="43" customWidth="1"/>
    <col min="4" max="4" width="16.33203125" style="43" customWidth="1"/>
    <col min="5" max="5" width="15.83203125" style="43" customWidth="1"/>
    <col min="6" max="6" width="16.1640625" style="43" bestFit="1" customWidth="1"/>
    <col min="7" max="7" width="19.5" style="43" customWidth="1"/>
    <col min="8" max="8" width="18.83203125" style="43" bestFit="1" customWidth="1"/>
    <col min="9" max="9" width="18.83203125" style="43" hidden="1" customWidth="1"/>
    <col min="10" max="10" width="18.83203125" style="43" customWidth="1"/>
    <col min="11" max="11" width="20.5" style="43" customWidth="1"/>
    <col min="12" max="12" width="48.6640625" style="43" customWidth="1"/>
    <col min="13" max="13" width="32.5" style="43" customWidth="1"/>
    <col min="14" max="14" width="5.5" style="43" customWidth="1"/>
    <col min="15" max="16384" width="11.5" style="43"/>
  </cols>
  <sheetData>
    <row r="2" spans="2:13" ht="17">
      <c r="D2" s="44"/>
    </row>
    <row r="3" spans="2:13" ht="17">
      <c r="D3" s="45" t="s">
        <v>15</v>
      </c>
    </row>
    <row r="4" spans="2:13">
      <c r="D4" s="46" t="s">
        <v>158</v>
      </c>
    </row>
    <row r="5" spans="2:13" s="47" customFormat="1">
      <c r="D5" s="48"/>
    </row>
    <row r="6" spans="2:13" s="59" customFormat="1" ht="36">
      <c r="B6" s="57" t="s">
        <v>68</v>
      </c>
      <c r="C6" s="58" t="s">
        <v>16</v>
      </c>
      <c r="D6" s="58" t="s">
        <v>17</v>
      </c>
      <c r="E6" s="58" t="s">
        <v>18</v>
      </c>
      <c r="F6" s="58" t="s">
        <v>27</v>
      </c>
      <c r="G6" s="58" t="s">
        <v>81</v>
      </c>
      <c r="H6" s="58" t="s">
        <v>87</v>
      </c>
      <c r="I6" s="58" t="s">
        <v>205</v>
      </c>
      <c r="J6" s="58" t="s">
        <v>206</v>
      </c>
      <c r="K6" s="58" t="s">
        <v>88</v>
      </c>
      <c r="L6" s="58" t="s">
        <v>130</v>
      </c>
      <c r="M6" s="58" t="s">
        <v>100</v>
      </c>
    </row>
    <row r="7" spans="2:13">
      <c r="B7" s="50">
        <v>1</v>
      </c>
      <c r="C7" s="51"/>
      <c r="D7" s="52"/>
      <c r="E7" s="53"/>
      <c r="F7" s="54"/>
      <c r="G7" s="53"/>
      <c r="H7" s="55"/>
      <c r="I7" s="101" t="str">
        <f>IF(ISBLANK(H7),"",IF(H7=[1]Listas!$C$7,"equipe","unidade"))</f>
        <v/>
      </c>
      <c r="J7" s="101"/>
      <c r="K7" s="53"/>
      <c r="L7" s="55" t="s">
        <v>32</v>
      </c>
      <c r="M7" s="56"/>
    </row>
    <row r="8" spans="2:13">
      <c r="B8" s="50">
        <v>2</v>
      </c>
      <c r="C8" s="51"/>
      <c r="D8" s="52"/>
      <c r="E8" s="53"/>
      <c r="F8" s="54"/>
      <c r="G8" s="53"/>
      <c r="H8" s="55"/>
      <c r="I8" s="101" t="str">
        <f>IF(ISBLANK(H8),"",IF(H8=[1]Listas!$C$7,"equipe","unidade"))</f>
        <v/>
      </c>
      <c r="J8" s="101"/>
      <c r="K8" s="53"/>
      <c r="L8" s="55" t="s">
        <v>32</v>
      </c>
      <c r="M8" s="56"/>
    </row>
    <row r="9" spans="2:13">
      <c r="B9" s="50">
        <v>3</v>
      </c>
      <c r="C9" s="51"/>
      <c r="D9" s="52"/>
      <c r="E9" s="53"/>
      <c r="F9" s="54"/>
      <c r="G9" s="53"/>
      <c r="H9" s="55"/>
      <c r="I9" s="101" t="str">
        <f>IF(ISBLANK(H9),"",IF(H9=[1]Listas!$C$7,"equipe","unidade"))</f>
        <v/>
      </c>
      <c r="J9" s="101"/>
      <c r="K9" s="53"/>
      <c r="L9" s="55" t="s">
        <v>32</v>
      </c>
      <c r="M9" s="56"/>
    </row>
    <row r="10" spans="2:13">
      <c r="B10" s="50">
        <v>4</v>
      </c>
      <c r="C10" s="51"/>
      <c r="D10" s="52"/>
      <c r="E10" s="53"/>
      <c r="F10" s="54"/>
      <c r="G10" s="53"/>
      <c r="H10" s="55"/>
      <c r="I10" s="101" t="str">
        <f>IF(ISBLANK(H10),"",IF(H10=[1]Listas!$C$7,"equipe","unidade"))</f>
        <v/>
      </c>
      <c r="J10" s="101"/>
      <c r="K10" s="53"/>
      <c r="L10" s="55" t="s">
        <v>32</v>
      </c>
      <c r="M10" s="56"/>
    </row>
    <row r="11" spans="2:13">
      <c r="B11" s="50">
        <v>5</v>
      </c>
      <c r="C11" s="51"/>
      <c r="D11" s="52"/>
      <c r="E11" s="53"/>
      <c r="F11" s="54"/>
      <c r="G11" s="53"/>
      <c r="H11" s="55"/>
      <c r="I11" s="101" t="str">
        <f>IF(ISBLANK(H11),"",IF(H11=[1]Listas!$C$7,"equipe","unidade"))</f>
        <v/>
      </c>
      <c r="J11" s="101"/>
      <c r="K11" s="53"/>
      <c r="L11" s="55" t="s">
        <v>32</v>
      </c>
      <c r="M11" s="56"/>
    </row>
    <row r="12" spans="2:13">
      <c r="B12" s="50">
        <v>6</v>
      </c>
      <c r="C12" s="51"/>
      <c r="D12" s="52"/>
      <c r="E12" s="53"/>
      <c r="F12" s="54"/>
      <c r="G12" s="53"/>
      <c r="H12" s="55"/>
      <c r="I12" s="101" t="str">
        <f>IF(ISBLANK(H12),"",IF(H12=[1]Listas!$C$7,"equipe","unidade"))</f>
        <v/>
      </c>
      <c r="J12" s="101"/>
      <c r="K12" s="53"/>
      <c r="L12" s="55" t="s">
        <v>32</v>
      </c>
      <c r="M12" s="56"/>
    </row>
    <row r="13" spans="2:13">
      <c r="B13" s="50">
        <v>7</v>
      </c>
      <c r="C13" s="51"/>
      <c r="D13" s="52"/>
      <c r="E13" s="53"/>
      <c r="F13" s="54"/>
      <c r="G13" s="53"/>
      <c r="H13" s="55"/>
      <c r="I13" s="101" t="str">
        <f>IF(ISBLANK(H13),"",IF(H13=[1]Listas!$C$7,"equipe","unidade"))</f>
        <v/>
      </c>
      <c r="J13" s="101"/>
      <c r="K13" s="53"/>
      <c r="L13" s="55" t="s">
        <v>32</v>
      </c>
      <c r="M13" s="56"/>
    </row>
    <row r="14" spans="2:13">
      <c r="B14" s="50">
        <v>8</v>
      </c>
      <c r="C14" s="51"/>
      <c r="D14" s="52"/>
      <c r="E14" s="53"/>
      <c r="F14" s="54"/>
      <c r="G14" s="53"/>
      <c r="H14" s="55"/>
      <c r="I14" s="101" t="str">
        <f>IF(ISBLANK(H14),"",IF(H14=[1]Listas!$C$7,"equipe","unidade"))</f>
        <v/>
      </c>
      <c r="J14" s="101"/>
      <c r="K14" s="53"/>
      <c r="L14" s="55" t="s">
        <v>32</v>
      </c>
      <c r="M14" s="56"/>
    </row>
    <row r="15" spans="2:13">
      <c r="B15" s="50">
        <v>9</v>
      </c>
      <c r="C15" s="51"/>
      <c r="D15" s="52"/>
      <c r="E15" s="53"/>
      <c r="F15" s="54"/>
      <c r="G15" s="53"/>
      <c r="H15" s="55"/>
      <c r="I15" s="101" t="str">
        <f>IF(ISBLANK(H15),"",IF(H15=[1]Listas!$C$7,"equipe","unidade"))</f>
        <v/>
      </c>
      <c r="J15" s="101"/>
      <c r="K15" s="53"/>
      <c r="L15" s="55" t="s">
        <v>32</v>
      </c>
      <c r="M15" s="56"/>
    </row>
    <row r="16" spans="2:13">
      <c r="B16" s="50">
        <v>10</v>
      </c>
      <c r="C16" s="51"/>
      <c r="D16" s="52"/>
      <c r="E16" s="53"/>
      <c r="F16" s="54"/>
      <c r="G16" s="53"/>
      <c r="H16" s="55"/>
      <c r="I16" s="101" t="str">
        <f>IF(ISBLANK(H16),"",IF(H16=[1]Listas!$C$7,"equipe","unidade"))</f>
        <v/>
      </c>
      <c r="J16" s="101"/>
      <c r="K16" s="53"/>
      <c r="L16" s="55" t="s">
        <v>32</v>
      </c>
      <c r="M16" s="56"/>
    </row>
    <row r="17" spans="2:13">
      <c r="B17" s="50">
        <v>11</v>
      </c>
      <c r="C17" s="51"/>
      <c r="D17" s="52"/>
      <c r="E17" s="53"/>
      <c r="F17" s="54"/>
      <c r="G17" s="53"/>
      <c r="H17" s="55"/>
      <c r="I17" s="101" t="str">
        <f>IF(ISBLANK(H17),"",IF(H17=[1]Listas!$C$7,"equipe","unidade"))</f>
        <v/>
      </c>
      <c r="J17" s="101"/>
      <c r="K17" s="53"/>
      <c r="L17" s="55" t="s">
        <v>32</v>
      </c>
      <c r="M17" s="56"/>
    </row>
    <row r="18" spans="2:13">
      <c r="B18" s="50">
        <v>12</v>
      </c>
      <c r="C18" s="51"/>
      <c r="D18" s="52"/>
      <c r="E18" s="53"/>
      <c r="F18" s="54"/>
      <c r="G18" s="53"/>
      <c r="H18" s="55"/>
      <c r="I18" s="101" t="str">
        <f>IF(ISBLANK(H18),"",IF(H18=[1]Listas!$C$7,"equipe","unidade"))</f>
        <v/>
      </c>
      <c r="J18" s="101"/>
      <c r="K18" s="53"/>
      <c r="L18" s="55" t="s">
        <v>32</v>
      </c>
      <c r="M18" s="56"/>
    </row>
    <row r="19" spans="2:13">
      <c r="B19" s="50">
        <v>13</v>
      </c>
      <c r="C19" s="51"/>
      <c r="D19" s="52"/>
      <c r="E19" s="53"/>
      <c r="F19" s="54"/>
      <c r="G19" s="53"/>
      <c r="H19" s="55"/>
      <c r="I19" s="101" t="str">
        <f>IF(ISBLANK(H19),"",IF(H19=[1]Listas!$C$7,"equipe","unidade"))</f>
        <v/>
      </c>
      <c r="J19" s="101"/>
      <c r="K19" s="53"/>
      <c r="L19" s="55" t="s">
        <v>32</v>
      </c>
      <c r="M19" s="56"/>
    </row>
    <row r="20" spans="2:13">
      <c r="B20" s="50">
        <v>14</v>
      </c>
      <c r="C20" s="51"/>
      <c r="D20" s="52"/>
      <c r="E20" s="53"/>
      <c r="F20" s="54"/>
      <c r="G20" s="53"/>
      <c r="H20" s="55"/>
      <c r="I20" s="101" t="str">
        <f>IF(ISBLANK(H20),"",IF(H20=[1]Listas!$C$7,"equipe","unidade"))</f>
        <v/>
      </c>
      <c r="J20" s="101"/>
      <c r="K20" s="53"/>
      <c r="L20" s="55" t="s">
        <v>32</v>
      </c>
      <c r="M20" s="56"/>
    </row>
    <row r="21" spans="2:13">
      <c r="B21" s="50">
        <v>15</v>
      </c>
      <c r="C21" s="51"/>
      <c r="D21" s="52"/>
      <c r="E21" s="53"/>
      <c r="F21" s="54"/>
      <c r="G21" s="53"/>
      <c r="H21" s="55"/>
      <c r="I21" s="101" t="str">
        <f>IF(ISBLANK(H21),"",IF(H21=[1]Listas!$C$7,"equipe","unidade"))</f>
        <v/>
      </c>
      <c r="J21" s="101"/>
      <c r="K21" s="53"/>
      <c r="L21" s="55" t="s">
        <v>32</v>
      </c>
      <c r="M21" s="56"/>
    </row>
    <row r="22" spans="2:13">
      <c r="B22" s="50">
        <v>16</v>
      </c>
      <c r="C22" s="51"/>
      <c r="D22" s="52"/>
      <c r="E22" s="53"/>
      <c r="F22" s="54"/>
      <c r="G22" s="53"/>
      <c r="H22" s="55"/>
      <c r="I22" s="101" t="str">
        <f>IF(ISBLANK(H22),"",IF(H22=[1]Listas!$C$7,"equipe","unidade"))</f>
        <v/>
      </c>
      <c r="J22" s="101"/>
      <c r="K22" s="53"/>
      <c r="L22" s="55" t="s">
        <v>32</v>
      </c>
      <c r="M22" s="56"/>
    </row>
    <row r="23" spans="2:13">
      <c r="B23" s="50">
        <v>17</v>
      </c>
      <c r="C23" s="51"/>
      <c r="D23" s="52"/>
      <c r="E23" s="53"/>
      <c r="F23" s="54"/>
      <c r="G23" s="53"/>
      <c r="H23" s="55"/>
      <c r="I23" s="101" t="str">
        <f>IF(ISBLANK(H23),"",IF(H23=[1]Listas!$C$7,"equipe","unidade"))</f>
        <v/>
      </c>
      <c r="J23" s="101"/>
      <c r="K23" s="53"/>
      <c r="L23" s="55" t="s">
        <v>32</v>
      </c>
      <c r="M23" s="56"/>
    </row>
    <row r="24" spans="2:13">
      <c r="B24" s="50">
        <v>18</v>
      </c>
      <c r="C24" s="51"/>
      <c r="D24" s="52"/>
      <c r="E24" s="53"/>
      <c r="F24" s="54"/>
      <c r="G24" s="53"/>
      <c r="H24" s="55"/>
      <c r="I24" s="101" t="str">
        <f>IF(ISBLANK(H24),"",IF(H24=[1]Listas!$C$7,"equipe","unidade"))</f>
        <v/>
      </c>
      <c r="J24" s="101"/>
      <c r="K24" s="53"/>
      <c r="L24" s="55" t="s">
        <v>32</v>
      </c>
      <c r="M24" s="56"/>
    </row>
    <row r="25" spans="2:13">
      <c r="B25" s="50">
        <v>19</v>
      </c>
      <c r="C25" s="51"/>
      <c r="D25" s="52"/>
      <c r="E25" s="53"/>
      <c r="F25" s="54"/>
      <c r="G25" s="53"/>
      <c r="H25" s="55"/>
      <c r="I25" s="101" t="str">
        <f>IF(ISBLANK(H25),"",IF(H25=[1]Listas!$C$7,"equipe","unidade"))</f>
        <v/>
      </c>
      <c r="J25" s="101"/>
      <c r="K25" s="53"/>
      <c r="L25" s="55" t="s">
        <v>32</v>
      </c>
      <c r="M25" s="56"/>
    </row>
    <row r="26" spans="2:13">
      <c r="B26" s="50">
        <v>20</v>
      </c>
      <c r="C26" s="51"/>
      <c r="D26" s="52"/>
      <c r="E26" s="53"/>
      <c r="F26" s="54"/>
      <c r="G26" s="53"/>
      <c r="H26" s="55"/>
      <c r="I26" s="101" t="str">
        <f>IF(ISBLANK(H26),"",IF(H26=[1]Listas!$C$7,"equipe","unidade"))</f>
        <v/>
      </c>
      <c r="J26" s="101"/>
      <c r="K26" s="53"/>
      <c r="L26" s="55" t="s">
        <v>32</v>
      </c>
      <c r="M26" s="56"/>
    </row>
    <row r="27" spans="2:13">
      <c r="B27" s="50">
        <v>21</v>
      </c>
      <c r="C27" s="51"/>
      <c r="D27" s="52"/>
      <c r="E27" s="53"/>
      <c r="F27" s="54"/>
      <c r="G27" s="53"/>
      <c r="H27" s="55"/>
      <c r="I27" s="101" t="str">
        <f>IF(ISBLANK(H27),"",IF(H27=[1]Listas!$C$7,"equipe","unidade"))</f>
        <v/>
      </c>
      <c r="J27" s="101"/>
      <c r="K27" s="53"/>
      <c r="L27" s="55" t="s">
        <v>32</v>
      </c>
      <c r="M27" s="56"/>
    </row>
    <row r="28" spans="2:13">
      <c r="B28" s="50">
        <v>22</v>
      </c>
      <c r="C28" s="51"/>
      <c r="D28" s="52"/>
      <c r="E28" s="53"/>
      <c r="F28" s="54"/>
      <c r="G28" s="53"/>
      <c r="H28" s="55"/>
      <c r="I28" s="101" t="str">
        <f>IF(ISBLANK(H28),"",IF(H28=[1]Listas!$C$7,"equipe","unidade"))</f>
        <v/>
      </c>
      <c r="J28" s="101"/>
      <c r="K28" s="53"/>
      <c r="L28" s="55" t="s">
        <v>32</v>
      </c>
      <c r="M28" s="56"/>
    </row>
    <row r="29" spans="2:13">
      <c r="B29" s="50">
        <v>23</v>
      </c>
      <c r="C29" s="51"/>
      <c r="D29" s="52"/>
      <c r="E29" s="53"/>
      <c r="F29" s="54"/>
      <c r="G29" s="53"/>
      <c r="H29" s="55"/>
      <c r="I29" s="101" t="str">
        <f>IF(ISBLANK(H29),"",IF(H29=[1]Listas!$C$7,"equipe","unidade"))</f>
        <v/>
      </c>
      <c r="J29" s="101"/>
      <c r="K29" s="53"/>
      <c r="L29" s="55" t="s">
        <v>32</v>
      </c>
      <c r="M29" s="56"/>
    </row>
    <row r="30" spans="2:13">
      <c r="B30" s="50">
        <v>24</v>
      </c>
      <c r="C30" s="51"/>
      <c r="D30" s="52"/>
      <c r="E30" s="53"/>
      <c r="F30" s="54"/>
      <c r="G30" s="53"/>
      <c r="H30" s="55"/>
      <c r="I30" s="101" t="str">
        <f>IF(ISBLANK(H30),"",IF(H30=[1]Listas!$C$7,"equipe","unidade"))</f>
        <v/>
      </c>
      <c r="J30" s="101"/>
      <c r="K30" s="53"/>
      <c r="L30" s="55" t="s">
        <v>32</v>
      </c>
      <c r="M30" s="56"/>
    </row>
    <row r="31" spans="2:13">
      <c r="B31" s="50">
        <v>25</v>
      </c>
      <c r="C31" s="51"/>
      <c r="D31" s="52"/>
      <c r="E31" s="53"/>
      <c r="F31" s="54"/>
      <c r="G31" s="53"/>
      <c r="H31" s="55"/>
      <c r="I31" s="101" t="str">
        <f>IF(ISBLANK(H31),"",IF(H31=[1]Listas!$C$7,"equipe","unidade"))</f>
        <v/>
      </c>
      <c r="J31" s="101"/>
      <c r="K31" s="53"/>
      <c r="L31" s="55" t="s">
        <v>32</v>
      </c>
      <c r="M31" s="56"/>
    </row>
    <row r="32" spans="2:13">
      <c r="B32" s="50">
        <v>26</v>
      </c>
      <c r="C32" s="51"/>
      <c r="D32" s="52"/>
      <c r="E32" s="53"/>
      <c r="F32" s="54"/>
      <c r="G32" s="53"/>
      <c r="H32" s="55"/>
      <c r="I32" s="101" t="str">
        <f>IF(ISBLANK(H32),"",IF(H32=[1]Listas!$C$7,"equipe","unidade"))</f>
        <v/>
      </c>
      <c r="J32" s="101"/>
      <c r="K32" s="53"/>
      <c r="L32" s="55" t="s">
        <v>32</v>
      </c>
      <c r="M32" s="56"/>
    </row>
    <row r="33" spans="2:13">
      <c r="B33" s="50">
        <v>27</v>
      </c>
      <c r="C33" s="51"/>
      <c r="D33" s="52"/>
      <c r="E33" s="53"/>
      <c r="F33" s="54"/>
      <c r="G33" s="53"/>
      <c r="H33" s="55"/>
      <c r="I33" s="101" t="str">
        <f>IF(ISBLANK(H33),"",IF(H33=[1]Listas!$C$7,"equipe","unidade"))</f>
        <v/>
      </c>
      <c r="J33" s="101"/>
      <c r="K33" s="53"/>
      <c r="L33" s="55" t="s">
        <v>32</v>
      </c>
      <c r="M33" s="56"/>
    </row>
    <row r="34" spans="2:13">
      <c r="B34" s="50">
        <v>28</v>
      </c>
      <c r="C34" s="51"/>
      <c r="D34" s="52"/>
      <c r="E34" s="53"/>
      <c r="F34" s="54"/>
      <c r="G34" s="53"/>
      <c r="H34" s="55"/>
      <c r="I34" s="101" t="str">
        <f>IF(ISBLANK(H34),"",IF(H34=[1]Listas!$C$7,"equipe","unidade"))</f>
        <v/>
      </c>
      <c r="J34" s="101"/>
      <c r="K34" s="53"/>
      <c r="L34" s="55" t="s">
        <v>32</v>
      </c>
      <c r="M34" s="56"/>
    </row>
    <row r="35" spans="2:13">
      <c r="B35" s="50">
        <v>29</v>
      </c>
      <c r="C35" s="51"/>
      <c r="D35" s="52"/>
      <c r="E35" s="53"/>
      <c r="F35" s="54"/>
      <c r="G35" s="53"/>
      <c r="H35" s="55"/>
      <c r="I35" s="101" t="str">
        <f>IF(ISBLANK(H35),"",IF(H35=[1]Listas!$C$7,"equipe","unidade"))</f>
        <v/>
      </c>
      <c r="J35" s="101"/>
      <c r="K35" s="53"/>
      <c r="L35" s="55" t="s">
        <v>32</v>
      </c>
      <c r="M35" s="56"/>
    </row>
    <row r="36" spans="2:13">
      <c r="B36" s="50">
        <v>30</v>
      </c>
      <c r="C36" s="51"/>
      <c r="D36" s="52"/>
      <c r="E36" s="53"/>
      <c r="F36" s="54"/>
      <c r="G36" s="53"/>
      <c r="H36" s="55"/>
      <c r="I36" s="101" t="str">
        <f>IF(ISBLANK(H36),"",IF(H36=[1]Listas!$C$7,"equipe","unidade"))</f>
        <v/>
      </c>
      <c r="J36" s="101"/>
      <c r="K36" s="53"/>
      <c r="L36" s="55" t="s">
        <v>32</v>
      </c>
      <c r="M36" s="56"/>
    </row>
    <row r="37" spans="2:13">
      <c r="B37" s="50">
        <v>31</v>
      </c>
      <c r="C37" s="51"/>
      <c r="D37" s="52"/>
      <c r="E37" s="53"/>
      <c r="F37" s="54"/>
      <c r="G37" s="53"/>
      <c r="H37" s="55"/>
      <c r="I37" s="101" t="str">
        <f>IF(ISBLANK(H37),"",IF(H37=[1]Listas!$C$7,"equipe","unidade"))</f>
        <v/>
      </c>
      <c r="J37" s="101"/>
      <c r="K37" s="53"/>
      <c r="L37" s="55" t="s">
        <v>32</v>
      </c>
      <c r="M37" s="56"/>
    </row>
    <row r="38" spans="2:13">
      <c r="B38" s="50">
        <v>32</v>
      </c>
      <c r="C38" s="51"/>
      <c r="D38" s="52"/>
      <c r="E38" s="53"/>
      <c r="F38" s="54"/>
      <c r="G38" s="53"/>
      <c r="H38" s="55"/>
      <c r="I38" s="101" t="str">
        <f>IF(ISBLANK(H38),"",IF(H38=[1]Listas!$C$7,"equipe","unidade"))</f>
        <v/>
      </c>
      <c r="J38" s="101"/>
      <c r="K38" s="53"/>
      <c r="L38" s="55" t="s">
        <v>32</v>
      </c>
      <c r="M38" s="56"/>
    </row>
    <row r="39" spans="2:13">
      <c r="B39" s="50">
        <v>33</v>
      </c>
      <c r="C39" s="51"/>
      <c r="D39" s="52"/>
      <c r="E39" s="53"/>
      <c r="F39" s="54"/>
      <c r="G39" s="53"/>
      <c r="H39" s="55"/>
      <c r="I39" s="101" t="str">
        <f>IF(ISBLANK(H39),"",IF(H39=[1]Listas!$C$7,"equipe","unidade"))</f>
        <v/>
      </c>
      <c r="J39" s="101"/>
      <c r="K39" s="53"/>
      <c r="L39" s="55" t="s">
        <v>32</v>
      </c>
      <c r="M39" s="56"/>
    </row>
    <row r="40" spans="2:13">
      <c r="B40" s="50">
        <v>34</v>
      </c>
      <c r="C40" s="51"/>
      <c r="D40" s="52"/>
      <c r="E40" s="53"/>
      <c r="F40" s="54"/>
      <c r="G40" s="53"/>
      <c r="H40" s="55"/>
      <c r="I40" s="101" t="str">
        <f>IF(ISBLANK(H40),"",IF(H40=[1]Listas!$C$7,"equipe","unidade"))</f>
        <v/>
      </c>
      <c r="J40" s="101"/>
      <c r="K40" s="53"/>
      <c r="L40" s="55" t="s">
        <v>32</v>
      </c>
      <c r="M40" s="56"/>
    </row>
    <row r="41" spans="2:13">
      <c r="B41" s="50">
        <v>35</v>
      </c>
      <c r="C41" s="51"/>
      <c r="D41" s="52"/>
      <c r="E41" s="53"/>
      <c r="F41" s="54"/>
      <c r="G41" s="53"/>
      <c r="H41" s="55"/>
      <c r="I41" s="101" t="str">
        <f>IF(ISBLANK(H41),"",IF(H41=[1]Listas!$C$7,"equipe","unidade"))</f>
        <v/>
      </c>
      <c r="J41" s="101"/>
      <c r="K41" s="53"/>
      <c r="L41" s="55" t="s">
        <v>32</v>
      </c>
      <c r="M41" s="56"/>
    </row>
    <row r="42" spans="2:13">
      <c r="B42" s="50">
        <v>36</v>
      </c>
      <c r="C42" s="51"/>
      <c r="D42" s="52"/>
      <c r="E42" s="53"/>
      <c r="F42" s="54"/>
      <c r="G42" s="53"/>
      <c r="H42" s="55"/>
      <c r="I42" s="101" t="str">
        <f>IF(ISBLANK(H42),"",IF(H42=[1]Listas!$C$7,"equipe","unidade"))</f>
        <v/>
      </c>
      <c r="J42" s="101"/>
      <c r="K42" s="53"/>
      <c r="L42" s="55" t="s">
        <v>32</v>
      </c>
      <c r="M42" s="56"/>
    </row>
    <row r="43" spans="2:13">
      <c r="B43" s="50">
        <v>37</v>
      </c>
      <c r="C43" s="51"/>
      <c r="D43" s="52"/>
      <c r="E43" s="53"/>
      <c r="F43" s="54"/>
      <c r="G43" s="53"/>
      <c r="H43" s="55"/>
      <c r="I43" s="101" t="str">
        <f>IF(ISBLANK(H43),"",IF(H43=[1]Listas!$C$7,"equipe","unidade"))</f>
        <v/>
      </c>
      <c r="J43" s="101"/>
      <c r="K43" s="53"/>
      <c r="L43" s="55" t="s">
        <v>32</v>
      </c>
      <c r="M43" s="56"/>
    </row>
    <row r="44" spans="2:13">
      <c r="B44" s="50">
        <v>38</v>
      </c>
      <c r="C44" s="51"/>
      <c r="D44" s="52"/>
      <c r="E44" s="53"/>
      <c r="F44" s="54"/>
      <c r="G44" s="53"/>
      <c r="H44" s="55"/>
      <c r="I44" s="101" t="str">
        <f>IF(ISBLANK(H44),"",IF(H44=[1]Listas!$C$7,"equipe","unidade"))</f>
        <v/>
      </c>
      <c r="J44" s="101"/>
      <c r="K44" s="53"/>
      <c r="L44" s="55" t="s">
        <v>32</v>
      </c>
      <c r="M44" s="56"/>
    </row>
    <row r="45" spans="2:13">
      <c r="B45" s="50">
        <v>39</v>
      </c>
      <c r="C45" s="51"/>
      <c r="D45" s="52"/>
      <c r="E45" s="53"/>
      <c r="F45" s="54"/>
      <c r="G45" s="53"/>
      <c r="H45" s="55"/>
      <c r="I45" s="101" t="str">
        <f>IF(ISBLANK(H45),"",IF(H45=[1]Listas!$C$7,"equipe","unidade"))</f>
        <v/>
      </c>
      <c r="J45" s="101"/>
      <c r="K45" s="53"/>
      <c r="L45" s="55" t="s">
        <v>32</v>
      </c>
      <c r="M45" s="56"/>
    </row>
    <row r="46" spans="2:13">
      <c r="B46" s="50">
        <v>40</v>
      </c>
      <c r="C46" s="51"/>
      <c r="D46" s="52"/>
      <c r="E46" s="53"/>
      <c r="F46" s="54"/>
      <c r="G46" s="53"/>
      <c r="H46" s="55"/>
      <c r="I46" s="101" t="str">
        <f>IF(ISBLANK(H46),"",IF(H46=[1]Listas!$C$7,"equipe","unidade"))</f>
        <v/>
      </c>
      <c r="J46" s="101"/>
      <c r="K46" s="53"/>
      <c r="L46" s="55" t="s">
        <v>32</v>
      </c>
      <c r="M46" s="56"/>
    </row>
    <row r="47" spans="2:13">
      <c r="B47" s="50">
        <v>41</v>
      </c>
      <c r="C47" s="51"/>
      <c r="D47" s="52"/>
      <c r="E47" s="53"/>
      <c r="F47" s="54"/>
      <c r="G47" s="53"/>
      <c r="H47" s="55"/>
      <c r="I47" s="101" t="str">
        <f>IF(ISBLANK(H47),"",IF(H47=[1]Listas!$C$7,"equipe","unidade"))</f>
        <v/>
      </c>
      <c r="J47" s="101"/>
      <c r="K47" s="53"/>
      <c r="L47" s="55" t="s">
        <v>32</v>
      </c>
      <c r="M47" s="56"/>
    </row>
    <row r="48" spans="2:13">
      <c r="B48" s="50">
        <v>42</v>
      </c>
      <c r="C48" s="51"/>
      <c r="D48" s="52"/>
      <c r="E48" s="53"/>
      <c r="F48" s="54"/>
      <c r="G48" s="53"/>
      <c r="H48" s="55"/>
      <c r="I48" s="101" t="str">
        <f>IF(ISBLANK(H48),"",IF(H48=[1]Listas!$C$7,"equipe","unidade"))</f>
        <v/>
      </c>
      <c r="J48" s="101"/>
      <c r="K48" s="53"/>
      <c r="L48" s="55" t="s">
        <v>32</v>
      </c>
      <c r="M48" s="56"/>
    </row>
    <row r="49" spans="2:13">
      <c r="B49" s="50">
        <v>43</v>
      </c>
      <c r="C49" s="51"/>
      <c r="D49" s="52"/>
      <c r="E49" s="53"/>
      <c r="F49" s="54"/>
      <c r="G49" s="53"/>
      <c r="H49" s="55"/>
      <c r="I49" s="101" t="str">
        <f>IF(ISBLANK(H49),"",IF(H49=[1]Listas!$C$7,"equipe","unidade"))</f>
        <v/>
      </c>
      <c r="J49" s="101"/>
      <c r="K49" s="53"/>
      <c r="L49" s="55" t="s">
        <v>32</v>
      </c>
      <c r="M49" s="56"/>
    </row>
    <row r="50" spans="2:13">
      <c r="B50" s="50">
        <v>44</v>
      </c>
      <c r="C50" s="51"/>
      <c r="D50" s="52"/>
      <c r="E50" s="53"/>
      <c r="F50" s="54"/>
      <c r="G50" s="53"/>
      <c r="H50" s="55"/>
      <c r="I50" s="101" t="str">
        <f>IF(ISBLANK(H50),"",IF(H50=[1]Listas!$C$7,"equipe","unidade"))</f>
        <v/>
      </c>
      <c r="J50" s="101"/>
      <c r="K50" s="53"/>
      <c r="L50" s="55" t="s">
        <v>32</v>
      </c>
      <c r="M50" s="56"/>
    </row>
    <row r="51" spans="2:13">
      <c r="B51" s="50">
        <v>45</v>
      </c>
      <c r="C51" s="51"/>
      <c r="D51" s="52"/>
      <c r="E51" s="53"/>
      <c r="F51" s="54"/>
      <c r="G51" s="53"/>
      <c r="H51" s="55"/>
      <c r="I51" s="101" t="str">
        <f>IF(ISBLANK(H51),"",IF(H51=[1]Listas!$C$7,"equipe","unidade"))</f>
        <v/>
      </c>
      <c r="J51" s="101"/>
      <c r="K51" s="53"/>
      <c r="L51" s="55" t="s">
        <v>32</v>
      </c>
      <c r="M51" s="56"/>
    </row>
    <row r="52" spans="2:13">
      <c r="B52" s="50">
        <v>46</v>
      </c>
      <c r="C52" s="51"/>
      <c r="D52" s="52"/>
      <c r="E52" s="53"/>
      <c r="F52" s="54"/>
      <c r="G52" s="53"/>
      <c r="H52" s="55"/>
      <c r="I52" s="101" t="str">
        <f>IF(ISBLANK(H52),"",IF(H52=[1]Listas!$C$7,"equipe","unidade"))</f>
        <v/>
      </c>
      <c r="J52" s="101"/>
      <c r="K52" s="53"/>
      <c r="L52" s="55" t="s">
        <v>32</v>
      </c>
      <c r="M52" s="56"/>
    </row>
    <row r="53" spans="2:13">
      <c r="B53" s="50">
        <v>47</v>
      </c>
      <c r="C53" s="51"/>
      <c r="D53" s="52"/>
      <c r="E53" s="53"/>
      <c r="F53" s="54"/>
      <c r="G53" s="53"/>
      <c r="H53" s="55"/>
      <c r="I53" s="101" t="str">
        <f>IF(ISBLANK(H53),"",IF(H53=[1]Listas!$C$7,"equipe","unidade"))</f>
        <v/>
      </c>
      <c r="J53" s="101"/>
      <c r="K53" s="53"/>
      <c r="L53" s="55" t="s">
        <v>32</v>
      </c>
      <c r="M53" s="56"/>
    </row>
    <row r="54" spans="2:13">
      <c r="B54" s="50">
        <v>48</v>
      </c>
      <c r="C54" s="51"/>
      <c r="D54" s="52"/>
      <c r="E54" s="53"/>
      <c r="F54" s="54"/>
      <c r="G54" s="53"/>
      <c r="H54" s="55"/>
      <c r="I54" s="101" t="str">
        <f>IF(ISBLANK(H54),"",IF(H54=[1]Listas!$C$7,"equipe","unidade"))</f>
        <v/>
      </c>
      <c r="J54" s="101"/>
      <c r="K54" s="53"/>
      <c r="L54" s="55" t="s">
        <v>32</v>
      </c>
      <c r="M54" s="56"/>
    </row>
    <row r="55" spans="2:13">
      <c r="B55" s="50">
        <v>49</v>
      </c>
      <c r="C55" s="51"/>
      <c r="D55" s="52"/>
      <c r="E55" s="53"/>
      <c r="F55" s="54"/>
      <c r="G55" s="53"/>
      <c r="H55" s="55"/>
      <c r="I55" s="101" t="str">
        <f>IF(ISBLANK(H55),"",IF(H55=[1]Listas!$C$7,"equipe","unidade"))</f>
        <v/>
      </c>
      <c r="J55" s="101"/>
      <c r="K55" s="53"/>
      <c r="L55" s="55" t="s">
        <v>32</v>
      </c>
      <c r="M55" s="56"/>
    </row>
    <row r="56" spans="2:13">
      <c r="B56" s="50">
        <v>50</v>
      </c>
      <c r="C56" s="51"/>
      <c r="D56" s="52"/>
      <c r="E56" s="53"/>
      <c r="F56" s="54"/>
      <c r="G56" s="53"/>
      <c r="H56" s="55"/>
      <c r="I56" s="101" t="str">
        <f>IF(ISBLANK(H56),"",IF(H56=[1]Listas!$C$7,"equipe","unidade"))</f>
        <v/>
      </c>
      <c r="J56" s="101"/>
      <c r="K56" s="53"/>
      <c r="L56" s="55" t="s">
        <v>32</v>
      </c>
      <c r="M56" s="56"/>
    </row>
    <row r="57" spans="2:13">
      <c r="B57" s="50">
        <v>51</v>
      </c>
      <c r="C57" s="51"/>
      <c r="D57" s="52"/>
      <c r="E57" s="53"/>
      <c r="F57" s="54"/>
      <c r="G57" s="53"/>
      <c r="H57" s="55"/>
      <c r="I57" s="101" t="str">
        <f>IF(ISBLANK(H57),"",IF(H57=[1]Listas!$C$7,"equipe","unidade"))</f>
        <v/>
      </c>
      <c r="J57" s="101"/>
      <c r="K57" s="53"/>
      <c r="L57" s="55" t="s">
        <v>32</v>
      </c>
      <c r="M57" s="56"/>
    </row>
    <row r="58" spans="2:13">
      <c r="B58" s="50">
        <v>52</v>
      </c>
      <c r="C58" s="51"/>
      <c r="D58" s="52"/>
      <c r="E58" s="53"/>
      <c r="F58" s="54"/>
      <c r="G58" s="53"/>
      <c r="H58" s="55"/>
      <c r="I58" s="101" t="str">
        <f>IF(ISBLANK(H58),"",IF(H58=[1]Listas!$C$7,"equipe","unidade"))</f>
        <v/>
      </c>
      <c r="J58" s="101"/>
      <c r="K58" s="53"/>
      <c r="L58" s="55" t="s">
        <v>32</v>
      </c>
      <c r="M58" s="56"/>
    </row>
    <row r="59" spans="2:13">
      <c r="B59" s="50">
        <v>53</v>
      </c>
      <c r="C59" s="51"/>
      <c r="D59" s="52"/>
      <c r="E59" s="53"/>
      <c r="F59" s="54"/>
      <c r="G59" s="53"/>
      <c r="H59" s="55"/>
      <c r="I59" s="101" t="str">
        <f>IF(ISBLANK(H59),"",IF(H59=[1]Listas!$C$7,"equipe","unidade"))</f>
        <v/>
      </c>
      <c r="J59" s="101"/>
      <c r="K59" s="53"/>
      <c r="L59" s="55" t="s">
        <v>32</v>
      </c>
      <c r="M59" s="56"/>
    </row>
    <row r="60" spans="2:13">
      <c r="B60" s="50">
        <v>54</v>
      </c>
      <c r="C60" s="51"/>
      <c r="D60" s="52"/>
      <c r="E60" s="53"/>
      <c r="F60" s="54"/>
      <c r="G60" s="53"/>
      <c r="H60" s="55"/>
      <c r="I60" s="101" t="str">
        <f>IF(ISBLANK(H60),"",IF(H60=[1]Listas!$C$7,"equipe","unidade"))</f>
        <v/>
      </c>
      <c r="J60" s="101"/>
      <c r="K60" s="53"/>
      <c r="L60" s="55" t="s">
        <v>32</v>
      </c>
      <c r="M60" s="56"/>
    </row>
    <row r="61" spans="2:13">
      <c r="B61" s="50">
        <v>55</v>
      </c>
      <c r="C61" s="51"/>
      <c r="D61" s="52"/>
      <c r="E61" s="53"/>
      <c r="F61" s="54"/>
      <c r="G61" s="53"/>
      <c r="H61" s="55"/>
      <c r="I61" s="101" t="str">
        <f>IF(ISBLANK(H61),"",IF(H61=[1]Listas!$C$7,"equipe","unidade"))</f>
        <v/>
      </c>
      <c r="J61" s="101"/>
      <c r="K61" s="53"/>
      <c r="L61" s="55" t="s">
        <v>32</v>
      </c>
      <c r="M61" s="56"/>
    </row>
    <row r="62" spans="2:13">
      <c r="B62" s="50">
        <v>56</v>
      </c>
      <c r="C62" s="51"/>
      <c r="D62" s="52"/>
      <c r="E62" s="53"/>
      <c r="F62" s="54"/>
      <c r="G62" s="53"/>
      <c r="H62" s="55"/>
      <c r="I62" s="101" t="str">
        <f>IF(ISBLANK(H62),"",IF(H62=[1]Listas!$C$7,"equipe","unidade"))</f>
        <v/>
      </c>
      <c r="J62" s="101"/>
      <c r="K62" s="53"/>
      <c r="L62" s="55" t="s">
        <v>32</v>
      </c>
      <c r="M62" s="56"/>
    </row>
    <row r="63" spans="2:13">
      <c r="B63" s="50">
        <v>57</v>
      </c>
      <c r="C63" s="51"/>
      <c r="D63" s="52"/>
      <c r="E63" s="53"/>
      <c r="F63" s="54"/>
      <c r="G63" s="53"/>
      <c r="H63" s="55"/>
      <c r="I63" s="101" t="str">
        <f>IF(ISBLANK(H63),"",IF(H63=[1]Listas!$C$7,"equipe","unidade"))</f>
        <v/>
      </c>
      <c r="J63" s="101"/>
      <c r="K63" s="53"/>
      <c r="L63" s="55" t="s">
        <v>32</v>
      </c>
      <c r="M63" s="56"/>
    </row>
    <row r="64" spans="2:13">
      <c r="B64" s="50">
        <v>58</v>
      </c>
      <c r="C64" s="51"/>
      <c r="D64" s="52"/>
      <c r="E64" s="53"/>
      <c r="F64" s="54"/>
      <c r="G64" s="53"/>
      <c r="H64" s="55"/>
      <c r="I64" s="101" t="str">
        <f>IF(ISBLANK(H64),"",IF(H64=[1]Listas!$C$7,"equipe","unidade"))</f>
        <v/>
      </c>
      <c r="J64" s="101"/>
      <c r="K64" s="53"/>
      <c r="L64" s="55" t="s">
        <v>32</v>
      </c>
      <c r="M64" s="56"/>
    </row>
    <row r="65" spans="2:13">
      <c r="B65" s="50">
        <v>59</v>
      </c>
      <c r="C65" s="51"/>
      <c r="D65" s="52"/>
      <c r="E65" s="53"/>
      <c r="F65" s="54"/>
      <c r="G65" s="53"/>
      <c r="H65" s="55"/>
      <c r="I65" s="101" t="str">
        <f>IF(ISBLANK(H65),"",IF(H65=[1]Listas!$C$7,"equipe","unidade"))</f>
        <v/>
      </c>
      <c r="J65" s="101"/>
      <c r="K65" s="53"/>
      <c r="L65" s="55" t="s">
        <v>32</v>
      </c>
      <c r="M65" s="56"/>
    </row>
    <row r="66" spans="2:13">
      <c r="B66" s="50">
        <v>60</v>
      </c>
      <c r="C66" s="51"/>
      <c r="D66" s="52"/>
      <c r="E66" s="53"/>
      <c r="F66" s="54"/>
      <c r="G66" s="53"/>
      <c r="H66" s="55"/>
      <c r="I66" s="101" t="str">
        <f>IF(ISBLANK(H66),"",IF(H66=[1]Listas!$C$7,"equipe","unidade"))</f>
        <v/>
      </c>
      <c r="J66" s="101"/>
      <c r="K66" s="53"/>
      <c r="L66" s="55" t="s">
        <v>32</v>
      </c>
      <c r="M66" s="56"/>
    </row>
    <row r="67" spans="2:13">
      <c r="B67" s="50">
        <v>61</v>
      </c>
      <c r="C67" s="51"/>
      <c r="D67" s="52"/>
      <c r="E67" s="53"/>
      <c r="F67" s="54"/>
      <c r="G67" s="53"/>
      <c r="H67" s="55"/>
      <c r="I67" s="101" t="str">
        <f>IF(ISBLANK(H67),"",IF(H67=[1]Listas!$C$7,"equipe","unidade"))</f>
        <v/>
      </c>
      <c r="J67" s="101"/>
      <c r="K67" s="53"/>
      <c r="L67" s="55" t="s">
        <v>32</v>
      </c>
      <c r="M67" s="56"/>
    </row>
    <row r="68" spans="2:13">
      <c r="B68" s="50">
        <v>62</v>
      </c>
      <c r="C68" s="51"/>
      <c r="D68" s="52"/>
      <c r="E68" s="53"/>
      <c r="F68" s="54"/>
      <c r="G68" s="53"/>
      <c r="H68" s="55"/>
      <c r="I68" s="101" t="str">
        <f>IF(ISBLANK(H68),"",IF(H68=[1]Listas!$C$7,"equipe","unidade"))</f>
        <v/>
      </c>
      <c r="J68" s="101"/>
      <c r="K68" s="53"/>
      <c r="L68" s="55" t="s">
        <v>32</v>
      </c>
      <c r="M68" s="56"/>
    </row>
    <row r="69" spans="2:13">
      <c r="B69" s="50">
        <v>63</v>
      </c>
      <c r="C69" s="51"/>
      <c r="D69" s="52"/>
      <c r="E69" s="53"/>
      <c r="F69" s="54"/>
      <c r="G69" s="53"/>
      <c r="H69" s="55"/>
      <c r="I69" s="101" t="str">
        <f>IF(ISBLANK(H69),"",IF(H69=[1]Listas!$C$7,"equipe","unidade"))</f>
        <v/>
      </c>
      <c r="J69" s="101"/>
      <c r="K69" s="53"/>
      <c r="L69" s="55" t="s">
        <v>32</v>
      </c>
      <c r="M69" s="56"/>
    </row>
    <row r="70" spans="2:13">
      <c r="B70" s="50">
        <v>64</v>
      </c>
      <c r="C70" s="51"/>
      <c r="D70" s="52"/>
      <c r="E70" s="53"/>
      <c r="F70" s="54"/>
      <c r="G70" s="53"/>
      <c r="H70" s="55"/>
      <c r="I70" s="101" t="str">
        <f>IF(ISBLANK(H70),"",IF(H70=[1]Listas!$C$7,"equipe","unidade"))</f>
        <v/>
      </c>
      <c r="J70" s="101"/>
      <c r="K70" s="53"/>
      <c r="L70" s="55" t="s">
        <v>32</v>
      </c>
      <c r="M70" s="56"/>
    </row>
    <row r="71" spans="2:13">
      <c r="B71" s="50">
        <v>65</v>
      </c>
      <c r="C71" s="51"/>
      <c r="D71" s="52"/>
      <c r="E71" s="53"/>
      <c r="F71" s="54"/>
      <c r="G71" s="53"/>
      <c r="H71" s="55"/>
      <c r="I71" s="101" t="str">
        <f>IF(ISBLANK(H71),"",IF(H71=[1]Listas!$C$7,"equipe","unidade"))</f>
        <v/>
      </c>
      <c r="J71" s="101"/>
      <c r="K71" s="53"/>
      <c r="L71" s="55" t="s">
        <v>32</v>
      </c>
      <c r="M71" s="56"/>
    </row>
    <row r="72" spans="2:13">
      <c r="B72" s="50">
        <v>66</v>
      </c>
      <c r="C72" s="51"/>
      <c r="D72" s="52"/>
      <c r="E72" s="53"/>
      <c r="F72" s="54"/>
      <c r="G72" s="53"/>
      <c r="H72" s="55"/>
      <c r="I72" s="101" t="str">
        <f>IF(ISBLANK(H72),"",IF(H72=[1]Listas!$C$7,"equipe","unidade"))</f>
        <v/>
      </c>
      <c r="J72" s="101"/>
      <c r="K72" s="53"/>
      <c r="L72" s="55" t="s">
        <v>32</v>
      </c>
      <c r="M72" s="56"/>
    </row>
    <row r="73" spans="2:13">
      <c r="B73" s="50">
        <v>67</v>
      </c>
      <c r="C73" s="51"/>
      <c r="D73" s="52"/>
      <c r="E73" s="53"/>
      <c r="F73" s="54"/>
      <c r="G73" s="53"/>
      <c r="H73" s="55"/>
      <c r="I73" s="101" t="str">
        <f>IF(ISBLANK(H73),"",IF(H73=[1]Listas!$C$7,"equipe","unidade"))</f>
        <v/>
      </c>
      <c r="J73" s="101"/>
      <c r="K73" s="53"/>
      <c r="L73" s="55" t="s">
        <v>32</v>
      </c>
      <c r="M73" s="56"/>
    </row>
    <row r="74" spans="2:13">
      <c r="B74" s="50">
        <v>68</v>
      </c>
      <c r="C74" s="51"/>
      <c r="D74" s="52"/>
      <c r="E74" s="53"/>
      <c r="F74" s="54"/>
      <c r="G74" s="53"/>
      <c r="H74" s="55"/>
      <c r="I74" s="101" t="str">
        <f>IF(ISBLANK(H74),"",IF(H74=[1]Listas!$C$7,"equipe","unidade"))</f>
        <v/>
      </c>
      <c r="J74" s="101"/>
      <c r="K74" s="53"/>
      <c r="L74" s="55" t="s">
        <v>32</v>
      </c>
      <c r="M74" s="56"/>
    </row>
    <row r="75" spans="2:13">
      <c r="B75" s="50">
        <v>69</v>
      </c>
      <c r="C75" s="51"/>
      <c r="D75" s="52"/>
      <c r="E75" s="53"/>
      <c r="F75" s="54"/>
      <c r="G75" s="53"/>
      <c r="H75" s="55"/>
      <c r="I75" s="101" t="str">
        <f>IF(ISBLANK(H75),"",IF(H75=[1]Listas!$C$7,"equipe","unidade"))</f>
        <v/>
      </c>
      <c r="J75" s="101"/>
      <c r="K75" s="53"/>
      <c r="L75" s="55" t="s">
        <v>32</v>
      </c>
      <c r="M75" s="56"/>
    </row>
    <row r="76" spans="2:13">
      <c r="B76" s="50">
        <v>70</v>
      </c>
      <c r="C76" s="51"/>
      <c r="D76" s="52"/>
      <c r="E76" s="53"/>
      <c r="F76" s="54"/>
      <c r="G76" s="53"/>
      <c r="H76" s="55"/>
      <c r="I76" s="101" t="str">
        <f>IF(ISBLANK(H76),"",IF(H76=[1]Listas!$C$7,"equipe","unidade"))</f>
        <v/>
      </c>
      <c r="J76" s="101"/>
      <c r="K76" s="53"/>
      <c r="L76" s="55" t="s">
        <v>32</v>
      </c>
      <c r="M76" s="56"/>
    </row>
    <row r="77" spans="2:13">
      <c r="B77" s="50">
        <v>71</v>
      </c>
      <c r="C77" s="51"/>
      <c r="D77" s="52"/>
      <c r="E77" s="53"/>
      <c r="F77" s="54"/>
      <c r="G77" s="53"/>
      <c r="H77" s="55"/>
      <c r="I77" s="101" t="str">
        <f>IF(ISBLANK(H77),"",IF(H77=[1]Listas!$C$7,"equipe","unidade"))</f>
        <v/>
      </c>
      <c r="J77" s="101"/>
      <c r="K77" s="53"/>
      <c r="L77" s="55" t="s">
        <v>32</v>
      </c>
      <c r="M77" s="56"/>
    </row>
    <row r="78" spans="2:13">
      <c r="B78" s="50">
        <v>72</v>
      </c>
      <c r="C78" s="51"/>
      <c r="D78" s="52"/>
      <c r="E78" s="53"/>
      <c r="F78" s="54"/>
      <c r="G78" s="53"/>
      <c r="H78" s="55"/>
      <c r="I78" s="101" t="str">
        <f>IF(ISBLANK(H78),"",IF(H78=[1]Listas!$C$7,"equipe","unidade"))</f>
        <v/>
      </c>
      <c r="J78" s="101"/>
      <c r="K78" s="53"/>
      <c r="L78" s="55" t="s">
        <v>32</v>
      </c>
      <c r="M78" s="56"/>
    </row>
    <row r="79" spans="2:13">
      <c r="B79" s="50">
        <v>73</v>
      </c>
      <c r="C79" s="51"/>
      <c r="D79" s="52"/>
      <c r="E79" s="53"/>
      <c r="F79" s="54"/>
      <c r="G79" s="53"/>
      <c r="H79" s="55"/>
      <c r="I79" s="101" t="str">
        <f>IF(ISBLANK(H79),"",IF(H79=[1]Listas!$C$7,"equipe","unidade"))</f>
        <v/>
      </c>
      <c r="J79" s="101"/>
      <c r="K79" s="53"/>
      <c r="L79" s="55" t="s">
        <v>32</v>
      </c>
      <c r="M79" s="56"/>
    </row>
    <row r="80" spans="2:13">
      <c r="B80" s="50">
        <v>74</v>
      </c>
      <c r="C80" s="51"/>
      <c r="D80" s="52"/>
      <c r="E80" s="53"/>
      <c r="F80" s="54"/>
      <c r="G80" s="53"/>
      <c r="H80" s="55"/>
      <c r="I80" s="101" t="str">
        <f>IF(ISBLANK(H80),"",IF(H80=[1]Listas!$C$7,"equipe","unidade"))</f>
        <v/>
      </c>
      <c r="J80" s="101"/>
      <c r="K80" s="53"/>
      <c r="L80" s="55" t="s">
        <v>32</v>
      </c>
      <c r="M80" s="56"/>
    </row>
    <row r="81" spans="2:13">
      <c r="B81" s="50">
        <v>75</v>
      </c>
      <c r="C81" s="51"/>
      <c r="D81" s="52"/>
      <c r="E81" s="53"/>
      <c r="F81" s="54"/>
      <c r="G81" s="53"/>
      <c r="H81" s="55"/>
      <c r="I81" s="101" t="str">
        <f>IF(ISBLANK(H81),"",IF(H81=[1]Listas!$C$7,"equipe","unidade"))</f>
        <v/>
      </c>
      <c r="J81" s="101"/>
      <c r="K81" s="53"/>
      <c r="L81" s="55" t="s">
        <v>32</v>
      </c>
      <c r="M81" s="56"/>
    </row>
    <row r="82" spans="2:13">
      <c r="B82" s="50">
        <v>76</v>
      </c>
      <c r="C82" s="51"/>
      <c r="D82" s="52"/>
      <c r="E82" s="53"/>
      <c r="F82" s="54"/>
      <c r="G82" s="53"/>
      <c r="H82" s="55"/>
      <c r="I82" s="101" t="str">
        <f>IF(ISBLANK(H82),"",IF(H82=[1]Listas!$C$7,"equipe","unidade"))</f>
        <v/>
      </c>
      <c r="J82" s="101"/>
      <c r="K82" s="53"/>
      <c r="L82" s="55" t="s">
        <v>32</v>
      </c>
      <c r="M82" s="56"/>
    </row>
    <row r="83" spans="2:13">
      <c r="B83" s="50">
        <v>77</v>
      </c>
      <c r="C83" s="51"/>
      <c r="D83" s="52"/>
      <c r="E83" s="53"/>
      <c r="F83" s="54"/>
      <c r="G83" s="53"/>
      <c r="H83" s="55"/>
      <c r="I83" s="101" t="str">
        <f>IF(ISBLANK(H83),"",IF(H83=[1]Listas!$C$7,"equipe","unidade"))</f>
        <v/>
      </c>
      <c r="J83" s="101"/>
      <c r="K83" s="53"/>
      <c r="L83" s="55" t="s">
        <v>32</v>
      </c>
      <c r="M83" s="56"/>
    </row>
    <row r="84" spans="2:13">
      <c r="B84" s="50">
        <v>78</v>
      </c>
      <c r="C84" s="51"/>
      <c r="D84" s="52"/>
      <c r="E84" s="53"/>
      <c r="F84" s="54"/>
      <c r="G84" s="53"/>
      <c r="H84" s="55"/>
      <c r="I84" s="101" t="str">
        <f>IF(ISBLANK(H84),"",IF(H84=[1]Listas!$C$7,"equipe","unidade"))</f>
        <v/>
      </c>
      <c r="J84" s="101"/>
      <c r="K84" s="53"/>
      <c r="L84" s="55" t="s">
        <v>32</v>
      </c>
      <c r="M84" s="56"/>
    </row>
    <row r="85" spans="2:13">
      <c r="B85" s="50">
        <v>79</v>
      </c>
      <c r="C85" s="51"/>
      <c r="D85" s="52"/>
      <c r="E85" s="53"/>
      <c r="F85" s="54"/>
      <c r="G85" s="53"/>
      <c r="H85" s="55"/>
      <c r="I85" s="101" t="str">
        <f>IF(ISBLANK(H85),"",IF(H85=[1]Listas!$C$7,"equipe","unidade"))</f>
        <v/>
      </c>
      <c r="J85" s="101"/>
      <c r="K85" s="53"/>
      <c r="L85" s="55" t="s">
        <v>32</v>
      </c>
      <c r="M85" s="56"/>
    </row>
    <row r="86" spans="2:13">
      <c r="B86" s="50">
        <v>80</v>
      </c>
      <c r="C86" s="51"/>
      <c r="D86" s="52"/>
      <c r="E86" s="53"/>
      <c r="F86" s="54"/>
      <c r="G86" s="53"/>
      <c r="H86" s="55"/>
      <c r="I86" s="101" t="str">
        <f>IF(ISBLANK(H86),"",IF(H86=[1]Listas!$C$7,"equipe","unidade"))</f>
        <v/>
      </c>
      <c r="J86" s="101"/>
      <c r="K86" s="53"/>
      <c r="L86" s="55" t="s">
        <v>32</v>
      </c>
      <c r="M86" s="56"/>
    </row>
    <row r="87" spans="2:13">
      <c r="B87" s="50">
        <v>81</v>
      </c>
      <c r="C87" s="51"/>
      <c r="D87" s="52"/>
      <c r="E87" s="53"/>
      <c r="F87" s="54"/>
      <c r="G87" s="53"/>
      <c r="H87" s="55"/>
      <c r="I87" s="101" t="str">
        <f>IF(ISBLANK(H87),"",IF(H87=[1]Listas!$C$7,"equipe","unidade"))</f>
        <v/>
      </c>
      <c r="J87" s="101"/>
      <c r="K87" s="53"/>
      <c r="L87" s="55" t="s">
        <v>32</v>
      </c>
      <c r="M87" s="56"/>
    </row>
    <row r="88" spans="2:13">
      <c r="B88" s="50">
        <v>82</v>
      </c>
      <c r="C88" s="51"/>
      <c r="D88" s="52"/>
      <c r="E88" s="53"/>
      <c r="F88" s="54"/>
      <c r="G88" s="53"/>
      <c r="H88" s="55"/>
      <c r="I88" s="101" t="str">
        <f>IF(ISBLANK(H88),"",IF(H88=[1]Listas!$C$7,"equipe","unidade"))</f>
        <v/>
      </c>
      <c r="J88" s="101"/>
      <c r="K88" s="53"/>
      <c r="L88" s="55" t="s">
        <v>32</v>
      </c>
      <c r="M88" s="56"/>
    </row>
    <row r="89" spans="2:13">
      <c r="B89" s="50">
        <v>83</v>
      </c>
      <c r="C89" s="51"/>
      <c r="D89" s="52"/>
      <c r="E89" s="53"/>
      <c r="F89" s="54"/>
      <c r="G89" s="53"/>
      <c r="H89" s="55"/>
      <c r="I89" s="101" t="str">
        <f>IF(ISBLANK(H89),"",IF(H89=[1]Listas!$C$7,"equipe","unidade"))</f>
        <v/>
      </c>
      <c r="J89" s="101"/>
      <c r="K89" s="53"/>
      <c r="L89" s="55" t="s">
        <v>32</v>
      </c>
      <c r="M89" s="56"/>
    </row>
    <row r="90" spans="2:13">
      <c r="B90" s="50">
        <v>84</v>
      </c>
      <c r="C90" s="51"/>
      <c r="D90" s="52"/>
      <c r="E90" s="53"/>
      <c r="F90" s="54"/>
      <c r="G90" s="53"/>
      <c r="H90" s="55"/>
      <c r="I90" s="101" t="str">
        <f>IF(ISBLANK(H90),"",IF(H90=[1]Listas!$C$7,"equipe","unidade"))</f>
        <v/>
      </c>
      <c r="J90" s="101"/>
      <c r="K90" s="53"/>
      <c r="L90" s="55" t="s">
        <v>32</v>
      </c>
      <c r="M90" s="56"/>
    </row>
    <row r="91" spans="2:13">
      <c r="B91" s="50">
        <v>85</v>
      </c>
      <c r="C91" s="51"/>
      <c r="D91" s="52"/>
      <c r="E91" s="53"/>
      <c r="F91" s="54"/>
      <c r="G91" s="53"/>
      <c r="H91" s="55"/>
      <c r="I91" s="101" t="str">
        <f>IF(ISBLANK(H91),"",IF(H91=[1]Listas!$C$7,"equipe","unidade"))</f>
        <v/>
      </c>
      <c r="J91" s="101"/>
      <c r="K91" s="53"/>
      <c r="L91" s="55" t="s">
        <v>32</v>
      </c>
      <c r="M91" s="56"/>
    </row>
    <row r="92" spans="2:13">
      <c r="B92" s="50">
        <v>86</v>
      </c>
      <c r="C92" s="51"/>
      <c r="D92" s="52"/>
      <c r="E92" s="53"/>
      <c r="F92" s="54"/>
      <c r="G92" s="53"/>
      <c r="H92" s="55"/>
      <c r="I92" s="101" t="str">
        <f>IF(ISBLANK(H92),"",IF(H92=[1]Listas!$C$7,"equipe","unidade"))</f>
        <v/>
      </c>
      <c r="J92" s="101"/>
      <c r="K92" s="53"/>
      <c r="L92" s="55" t="s">
        <v>32</v>
      </c>
      <c r="M92" s="56"/>
    </row>
    <row r="93" spans="2:13">
      <c r="B93" s="50">
        <v>87</v>
      </c>
      <c r="C93" s="51"/>
      <c r="D93" s="52"/>
      <c r="E93" s="53"/>
      <c r="F93" s="54"/>
      <c r="G93" s="53"/>
      <c r="H93" s="55"/>
      <c r="I93" s="101" t="str">
        <f>IF(ISBLANK(H93),"",IF(H93=[1]Listas!$C$7,"equipe","unidade"))</f>
        <v/>
      </c>
      <c r="J93" s="101"/>
      <c r="K93" s="53"/>
      <c r="L93" s="55" t="s">
        <v>32</v>
      </c>
      <c r="M93" s="56"/>
    </row>
    <row r="94" spans="2:13">
      <c r="B94" s="50">
        <v>88</v>
      </c>
      <c r="C94" s="51"/>
      <c r="D94" s="52"/>
      <c r="E94" s="53"/>
      <c r="F94" s="54"/>
      <c r="G94" s="53"/>
      <c r="H94" s="55"/>
      <c r="I94" s="101" t="str">
        <f>IF(ISBLANK(H94),"",IF(H94=[1]Listas!$C$7,"equipe","unidade"))</f>
        <v/>
      </c>
      <c r="J94" s="101"/>
      <c r="K94" s="53"/>
      <c r="L94" s="55" t="s">
        <v>32</v>
      </c>
      <c r="M94" s="56"/>
    </row>
    <row r="95" spans="2:13">
      <c r="B95" s="50">
        <v>89</v>
      </c>
      <c r="C95" s="51"/>
      <c r="D95" s="52"/>
      <c r="E95" s="53"/>
      <c r="F95" s="54"/>
      <c r="G95" s="53"/>
      <c r="H95" s="55"/>
      <c r="I95" s="101" t="str">
        <f>IF(ISBLANK(H95),"",IF(H95=[1]Listas!$C$7,"equipe","unidade"))</f>
        <v/>
      </c>
      <c r="J95" s="101"/>
      <c r="K95" s="53"/>
      <c r="L95" s="55" t="s">
        <v>32</v>
      </c>
      <c r="M95" s="56"/>
    </row>
    <row r="96" spans="2:13">
      <c r="B96" s="50">
        <v>90</v>
      </c>
      <c r="C96" s="51"/>
      <c r="D96" s="52"/>
      <c r="E96" s="53"/>
      <c r="F96" s="54"/>
      <c r="G96" s="53"/>
      <c r="H96" s="55"/>
      <c r="I96" s="101" t="str">
        <f>IF(ISBLANK(H96),"",IF(H96=[1]Listas!$C$7,"equipe","unidade"))</f>
        <v/>
      </c>
      <c r="J96" s="101"/>
      <c r="K96" s="53"/>
      <c r="L96" s="55" t="s">
        <v>32</v>
      </c>
      <c r="M96" s="56"/>
    </row>
    <row r="97" spans="2:13">
      <c r="B97" s="50">
        <v>91</v>
      </c>
      <c r="C97" s="51"/>
      <c r="D97" s="52"/>
      <c r="E97" s="53"/>
      <c r="F97" s="54"/>
      <c r="G97" s="53"/>
      <c r="H97" s="55"/>
      <c r="I97" s="101" t="str">
        <f>IF(ISBLANK(H97),"",IF(H97=[1]Listas!$C$7,"equipe","unidade"))</f>
        <v/>
      </c>
      <c r="J97" s="101"/>
      <c r="K97" s="53"/>
      <c r="L97" s="55" t="s">
        <v>32</v>
      </c>
      <c r="M97" s="56"/>
    </row>
    <row r="98" spans="2:13">
      <c r="B98" s="50">
        <v>92</v>
      </c>
      <c r="C98" s="51"/>
      <c r="D98" s="52"/>
      <c r="E98" s="53"/>
      <c r="F98" s="54"/>
      <c r="G98" s="53"/>
      <c r="H98" s="55"/>
      <c r="I98" s="101" t="str">
        <f>IF(ISBLANK(H98),"",IF(H98=[1]Listas!$C$7,"equipe","unidade"))</f>
        <v/>
      </c>
      <c r="J98" s="101"/>
      <c r="K98" s="53"/>
      <c r="L98" s="55" t="s">
        <v>32</v>
      </c>
      <c r="M98" s="56"/>
    </row>
    <row r="99" spans="2:13">
      <c r="B99" s="50">
        <v>93</v>
      </c>
      <c r="C99" s="51"/>
      <c r="D99" s="52"/>
      <c r="E99" s="53"/>
      <c r="F99" s="54"/>
      <c r="G99" s="53"/>
      <c r="H99" s="55"/>
      <c r="I99" s="101" t="str">
        <f>IF(ISBLANK(H99),"",IF(H99=[1]Listas!$C$7,"equipe","unidade"))</f>
        <v/>
      </c>
      <c r="J99" s="101"/>
      <c r="K99" s="53"/>
      <c r="L99" s="55" t="s">
        <v>32</v>
      </c>
      <c r="M99" s="56"/>
    </row>
    <row r="100" spans="2:13">
      <c r="B100" s="50">
        <v>94</v>
      </c>
      <c r="C100" s="51"/>
      <c r="D100" s="52"/>
      <c r="E100" s="53"/>
      <c r="F100" s="54"/>
      <c r="G100" s="53"/>
      <c r="H100" s="55"/>
      <c r="I100" s="101" t="str">
        <f>IF(ISBLANK(H100),"",IF(H100=[1]Listas!$C$7,"equipe","unidade"))</f>
        <v/>
      </c>
      <c r="J100" s="101"/>
      <c r="K100" s="53"/>
      <c r="L100" s="55" t="s">
        <v>32</v>
      </c>
      <c r="M100" s="56"/>
    </row>
    <row r="101" spans="2:13">
      <c r="B101" s="50">
        <v>95</v>
      </c>
      <c r="C101" s="51"/>
      <c r="D101" s="52"/>
      <c r="E101" s="53"/>
      <c r="F101" s="54"/>
      <c r="G101" s="53"/>
      <c r="H101" s="55"/>
      <c r="I101" s="101" t="str">
        <f>IF(ISBLANK(H101),"",IF(H101=[1]Listas!$C$7,"equipe","unidade"))</f>
        <v/>
      </c>
      <c r="J101" s="101"/>
      <c r="K101" s="53"/>
      <c r="L101" s="55" t="s">
        <v>32</v>
      </c>
      <c r="M101" s="56"/>
    </row>
    <row r="102" spans="2:13">
      <c r="B102" s="50">
        <v>96</v>
      </c>
      <c r="C102" s="51"/>
      <c r="D102" s="52"/>
      <c r="E102" s="53"/>
      <c r="F102" s="54"/>
      <c r="G102" s="53"/>
      <c r="H102" s="55"/>
      <c r="I102" s="101" t="str">
        <f>IF(ISBLANK(H102),"",IF(H102=[1]Listas!$C$7,"equipe","unidade"))</f>
        <v/>
      </c>
      <c r="J102" s="101"/>
      <c r="K102" s="53"/>
      <c r="L102" s="55" t="s">
        <v>32</v>
      </c>
      <c r="M102" s="56"/>
    </row>
    <row r="103" spans="2:13">
      <c r="B103" s="50">
        <v>97</v>
      </c>
      <c r="C103" s="51"/>
      <c r="D103" s="52"/>
      <c r="E103" s="53"/>
      <c r="F103" s="54"/>
      <c r="G103" s="53"/>
      <c r="H103" s="55"/>
      <c r="I103" s="101" t="str">
        <f>IF(ISBLANK(H103),"",IF(H103=[1]Listas!$C$7,"equipe","unidade"))</f>
        <v/>
      </c>
      <c r="J103" s="101"/>
      <c r="K103" s="53"/>
      <c r="L103" s="55" t="s">
        <v>32</v>
      </c>
      <c r="M103" s="56"/>
    </row>
    <row r="104" spans="2:13">
      <c r="B104" s="50">
        <v>98</v>
      </c>
      <c r="C104" s="51"/>
      <c r="D104" s="52"/>
      <c r="E104" s="53"/>
      <c r="F104" s="54"/>
      <c r="G104" s="53"/>
      <c r="H104" s="55"/>
      <c r="I104" s="101" t="str">
        <f>IF(ISBLANK(H104),"",IF(H104=[1]Listas!$C$7,"equipe","unidade"))</f>
        <v/>
      </c>
      <c r="J104" s="101"/>
      <c r="K104" s="53"/>
      <c r="L104" s="55" t="s">
        <v>32</v>
      </c>
      <c r="M104" s="56"/>
    </row>
    <row r="105" spans="2:13">
      <c r="B105" s="50">
        <v>99</v>
      </c>
      <c r="C105" s="51"/>
      <c r="D105" s="52"/>
      <c r="E105" s="53"/>
      <c r="F105" s="54"/>
      <c r="G105" s="53"/>
      <c r="H105" s="55"/>
      <c r="I105" s="101" t="str">
        <f>IF(ISBLANK(H105),"",IF(H105=[1]Listas!$C$7,"equipe","unidade"))</f>
        <v/>
      </c>
      <c r="J105" s="101"/>
      <c r="K105" s="53"/>
      <c r="L105" s="55" t="s">
        <v>32</v>
      </c>
      <c r="M105" s="56"/>
    </row>
    <row r="106" spans="2:13">
      <c r="B106" s="50">
        <v>100</v>
      </c>
      <c r="C106" s="51"/>
      <c r="D106" s="52"/>
      <c r="E106" s="53"/>
      <c r="F106" s="54"/>
      <c r="G106" s="53"/>
      <c r="H106" s="55"/>
      <c r="I106" s="101" t="str">
        <f>IF(ISBLANK(H106),"",IF(H106=[1]Listas!$C$7,"equipe","unidade"))</f>
        <v/>
      </c>
      <c r="J106" s="101"/>
      <c r="K106" s="53"/>
      <c r="L106" s="55" t="s">
        <v>32</v>
      </c>
      <c r="M106" s="56"/>
    </row>
    <row r="107" spans="2:13">
      <c r="B107" s="50">
        <v>101</v>
      </c>
      <c r="C107" s="51"/>
      <c r="D107" s="52"/>
      <c r="E107" s="53"/>
      <c r="F107" s="54"/>
      <c r="G107" s="53"/>
      <c r="H107" s="55"/>
      <c r="I107" s="101" t="str">
        <f>IF(ISBLANK(H107),"",IF(H107=[1]Listas!$C$7,"equipe","unidade"))</f>
        <v/>
      </c>
      <c r="J107" s="101"/>
      <c r="K107" s="53"/>
      <c r="L107" s="55" t="s">
        <v>32</v>
      </c>
      <c r="M107" s="56"/>
    </row>
    <row r="108" spans="2:13">
      <c r="B108" s="50">
        <v>102</v>
      </c>
      <c r="C108" s="51"/>
      <c r="D108" s="52"/>
      <c r="E108" s="53"/>
      <c r="F108" s="54"/>
      <c r="G108" s="53"/>
      <c r="H108" s="55"/>
      <c r="I108" s="101" t="str">
        <f>IF(ISBLANK(H108),"",IF(H108=[1]Listas!$C$7,"equipe","unidade"))</f>
        <v/>
      </c>
      <c r="J108" s="101"/>
      <c r="K108" s="53"/>
      <c r="L108" s="55" t="s">
        <v>32</v>
      </c>
      <c r="M108" s="56"/>
    </row>
    <row r="109" spans="2:13">
      <c r="B109" s="50">
        <v>103</v>
      </c>
      <c r="C109" s="51"/>
      <c r="D109" s="52"/>
      <c r="E109" s="53"/>
      <c r="F109" s="54"/>
      <c r="G109" s="53"/>
      <c r="H109" s="55"/>
      <c r="I109" s="101" t="str">
        <f>IF(ISBLANK(H109),"",IF(H109=[1]Listas!$C$7,"equipe","unidade"))</f>
        <v/>
      </c>
      <c r="J109" s="101"/>
      <c r="K109" s="53"/>
      <c r="L109" s="55" t="s">
        <v>32</v>
      </c>
      <c r="M109" s="56"/>
    </row>
    <row r="110" spans="2:13">
      <c r="B110" s="50">
        <v>104</v>
      </c>
      <c r="C110" s="51"/>
      <c r="D110" s="52"/>
      <c r="E110" s="53"/>
      <c r="F110" s="54"/>
      <c r="G110" s="53"/>
      <c r="H110" s="55"/>
      <c r="I110" s="101" t="str">
        <f>IF(ISBLANK(H110),"",IF(H110=[1]Listas!$C$7,"equipe","unidade"))</f>
        <v/>
      </c>
      <c r="J110" s="101"/>
      <c r="K110" s="53"/>
      <c r="L110" s="55" t="s">
        <v>32</v>
      </c>
      <c r="M110" s="56"/>
    </row>
    <row r="111" spans="2:13">
      <c r="B111" s="50">
        <v>105</v>
      </c>
      <c r="C111" s="51"/>
      <c r="D111" s="52"/>
      <c r="E111" s="53"/>
      <c r="F111" s="54"/>
      <c r="G111" s="53"/>
      <c r="H111" s="55"/>
      <c r="I111" s="101" t="str">
        <f>IF(ISBLANK(H111),"",IF(H111=[1]Listas!$C$7,"equipe","unidade"))</f>
        <v/>
      </c>
      <c r="J111" s="101"/>
      <c r="K111" s="53"/>
      <c r="L111" s="55" t="s">
        <v>32</v>
      </c>
      <c r="M111" s="56"/>
    </row>
    <row r="112" spans="2:13">
      <c r="B112" s="50">
        <v>106</v>
      </c>
      <c r="C112" s="51"/>
      <c r="D112" s="52"/>
      <c r="E112" s="53"/>
      <c r="F112" s="54"/>
      <c r="G112" s="53"/>
      <c r="H112" s="55"/>
      <c r="I112" s="101" t="str">
        <f>IF(ISBLANK(H112),"",IF(H112=[1]Listas!$C$7,"equipe","unidade"))</f>
        <v/>
      </c>
      <c r="J112" s="101"/>
      <c r="K112" s="53"/>
      <c r="L112" s="55" t="s">
        <v>32</v>
      </c>
      <c r="M112" s="56"/>
    </row>
    <row r="113" spans="2:13">
      <c r="B113" s="50">
        <v>107</v>
      </c>
      <c r="C113" s="51"/>
      <c r="D113" s="52"/>
      <c r="E113" s="53"/>
      <c r="F113" s="54"/>
      <c r="G113" s="53"/>
      <c r="H113" s="55"/>
      <c r="I113" s="101" t="str">
        <f>IF(ISBLANK(H113),"",IF(H113=[1]Listas!$C$7,"equipe","unidade"))</f>
        <v/>
      </c>
      <c r="J113" s="101"/>
      <c r="K113" s="53"/>
      <c r="L113" s="55" t="s">
        <v>32</v>
      </c>
      <c r="M113" s="56"/>
    </row>
    <row r="114" spans="2:13">
      <c r="B114" s="50">
        <v>108</v>
      </c>
      <c r="C114" s="51"/>
      <c r="D114" s="52"/>
      <c r="E114" s="53"/>
      <c r="F114" s="54"/>
      <c r="G114" s="53"/>
      <c r="H114" s="55"/>
      <c r="I114" s="101" t="str">
        <f>IF(ISBLANK(H114),"",IF(H114=[1]Listas!$C$7,"equipe","unidade"))</f>
        <v/>
      </c>
      <c r="J114" s="101"/>
      <c r="K114" s="53"/>
      <c r="L114" s="55" t="s">
        <v>32</v>
      </c>
      <c r="M114" s="56"/>
    </row>
    <row r="115" spans="2:13">
      <c r="B115" s="50">
        <v>109</v>
      </c>
      <c r="C115" s="51"/>
      <c r="D115" s="52"/>
      <c r="E115" s="53"/>
      <c r="F115" s="54"/>
      <c r="G115" s="53"/>
      <c r="H115" s="55"/>
      <c r="I115" s="101" t="str">
        <f>IF(ISBLANK(H115),"",IF(H115=[1]Listas!$C$7,"equipe","unidade"))</f>
        <v/>
      </c>
      <c r="J115" s="101"/>
      <c r="K115" s="53"/>
      <c r="L115" s="55" t="s">
        <v>32</v>
      </c>
      <c r="M115" s="56"/>
    </row>
    <row r="116" spans="2:13">
      <c r="B116" s="50">
        <v>110</v>
      </c>
      <c r="C116" s="51"/>
      <c r="D116" s="52"/>
      <c r="E116" s="53"/>
      <c r="F116" s="54"/>
      <c r="G116" s="53"/>
      <c r="H116" s="55"/>
      <c r="I116" s="101" t="str">
        <f>IF(ISBLANK(H116),"",IF(H116=[1]Listas!$C$7,"equipe","unidade"))</f>
        <v/>
      </c>
      <c r="J116" s="101"/>
      <c r="K116" s="53"/>
      <c r="L116" s="55" t="s">
        <v>32</v>
      </c>
      <c r="M116" s="56"/>
    </row>
    <row r="117" spans="2:13">
      <c r="B117" s="50">
        <v>111</v>
      </c>
      <c r="C117" s="51"/>
      <c r="D117" s="52"/>
      <c r="E117" s="53"/>
      <c r="F117" s="54"/>
      <c r="G117" s="53"/>
      <c r="H117" s="55"/>
      <c r="I117" s="101" t="str">
        <f>IF(ISBLANK(H117),"",IF(H117=[1]Listas!$C$7,"equipe","unidade"))</f>
        <v/>
      </c>
      <c r="J117" s="101"/>
      <c r="K117" s="53"/>
      <c r="L117" s="55" t="s">
        <v>32</v>
      </c>
      <c r="M117" s="56"/>
    </row>
    <row r="118" spans="2:13">
      <c r="B118" s="50">
        <v>112</v>
      </c>
      <c r="C118" s="51"/>
      <c r="D118" s="52"/>
      <c r="E118" s="53"/>
      <c r="F118" s="54"/>
      <c r="G118" s="53"/>
      <c r="H118" s="55"/>
      <c r="I118" s="101" t="str">
        <f>IF(ISBLANK(H118),"",IF(H118=[1]Listas!$C$7,"equipe","unidade"))</f>
        <v/>
      </c>
      <c r="J118" s="101"/>
      <c r="K118" s="53"/>
      <c r="L118" s="55" t="s">
        <v>32</v>
      </c>
      <c r="M118" s="56"/>
    </row>
    <row r="119" spans="2:13">
      <c r="B119" s="50">
        <v>113</v>
      </c>
      <c r="C119" s="51"/>
      <c r="D119" s="52"/>
      <c r="E119" s="53"/>
      <c r="F119" s="54"/>
      <c r="G119" s="53"/>
      <c r="H119" s="55"/>
      <c r="I119" s="101" t="str">
        <f>IF(ISBLANK(H119),"",IF(H119=[1]Listas!$C$7,"equipe","unidade"))</f>
        <v/>
      </c>
      <c r="J119" s="101"/>
      <c r="K119" s="53"/>
      <c r="L119" s="55" t="s">
        <v>32</v>
      </c>
      <c r="M119" s="56"/>
    </row>
    <row r="120" spans="2:13">
      <c r="B120" s="50">
        <v>114</v>
      </c>
      <c r="C120" s="51"/>
      <c r="D120" s="52"/>
      <c r="E120" s="53"/>
      <c r="F120" s="54"/>
      <c r="G120" s="53"/>
      <c r="H120" s="55"/>
      <c r="I120" s="101" t="str">
        <f>IF(ISBLANK(H120),"",IF(H120=[1]Listas!$C$7,"equipe","unidade"))</f>
        <v/>
      </c>
      <c r="J120" s="101"/>
      <c r="K120" s="53"/>
      <c r="L120" s="55" t="s">
        <v>32</v>
      </c>
      <c r="M120" s="56"/>
    </row>
    <row r="121" spans="2:13">
      <c r="B121" s="50">
        <v>115</v>
      </c>
      <c r="C121" s="51"/>
      <c r="D121" s="52"/>
      <c r="E121" s="53"/>
      <c r="F121" s="54"/>
      <c r="G121" s="53"/>
      <c r="H121" s="55"/>
      <c r="I121" s="101" t="str">
        <f>IF(ISBLANK(H121),"",IF(H121=[1]Listas!$C$7,"equipe","unidade"))</f>
        <v/>
      </c>
      <c r="J121" s="101"/>
      <c r="K121" s="53"/>
      <c r="L121" s="55" t="s">
        <v>32</v>
      </c>
      <c r="M121" s="56"/>
    </row>
    <row r="122" spans="2:13">
      <c r="B122" s="50">
        <v>116</v>
      </c>
      <c r="C122" s="51"/>
      <c r="D122" s="52"/>
      <c r="E122" s="53"/>
      <c r="F122" s="54"/>
      <c r="G122" s="53"/>
      <c r="H122" s="55"/>
      <c r="I122" s="101" t="str">
        <f>IF(ISBLANK(H122),"",IF(H122=[1]Listas!$C$7,"equipe","unidade"))</f>
        <v/>
      </c>
      <c r="J122" s="101"/>
      <c r="K122" s="53"/>
      <c r="L122" s="55" t="s">
        <v>32</v>
      </c>
      <c r="M122" s="56"/>
    </row>
    <row r="123" spans="2:13">
      <c r="B123" s="50">
        <v>117</v>
      </c>
      <c r="C123" s="51"/>
      <c r="D123" s="52"/>
      <c r="E123" s="53"/>
      <c r="F123" s="54"/>
      <c r="G123" s="53"/>
      <c r="H123" s="55"/>
      <c r="I123" s="101" t="str">
        <f>IF(ISBLANK(H123),"",IF(H123=[1]Listas!$C$7,"equipe","unidade"))</f>
        <v/>
      </c>
      <c r="J123" s="101"/>
      <c r="K123" s="53"/>
      <c r="L123" s="55" t="s">
        <v>32</v>
      </c>
      <c r="M123" s="56"/>
    </row>
    <row r="124" spans="2:13">
      <c r="B124" s="50">
        <v>118</v>
      </c>
      <c r="C124" s="51"/>
      <c r="D124" s="52"/>
      <c r="E124" s="53"/>
      <c r="F124" s="54"/>
      <c r="G124" s="53"/>
      <c r="H124" s="55"/>
      <c r="I124" s="101" t="str">
        <f>IF(ISBLANK(H124),"",IF(H124=[1]Listas!$C$7,"equipe","unidade"))</f>
        <v/>
      </c>
      <c r="J124" s="101"/>
      <c r="K124" s="53"/>
      <c r="L124" s="55" t="s">
        <v>32</v>
      </c>
      <c r="M124" s="56"/>
    </row>
    <row r="125" spans="2:13">
      <c r="B125" s="50">
        <v>119</v>
      </c>
      <c r="C125" s="51"/>
      <c r="D125" s="52"/>
      <c r="E125" s="53"/>
      <c r="F125" s="54"/>
      <c r="G125" s="53"/>
      <c r="H125" s="55"/>
      <c r="I125" s="101" t="str">
        <f>IF(ISBLANK(H125),"",IF(H125=[1]Listas!$C$7,"equipe","unidade"))</f>
        <v/>
      </c>
      <c r="J125" s="101"/>
      <c r="K125" s="53"/>
      <c r="L125" s="55" t="s">
        <v>32</v>
      </c>
      <c r="M125" s="56"/>
    </row>
    <row r="126" spans="2:13">
      <c r="B126" s="50">
        <v>120</v>
      </c>
      <c r="C126" s="51"/>
      <c r="D126" s="52"/>
      <c r="E126" s="53"/>
      <c r="F126" s="54"/>
      <c r="G126" s="53"/>
      <c r="H126" s="55"/>
      <c r="I126" s="101" t="str">
        <f>IF(ISBLANK(H126),"",IF(H126=[1]Listas!$C$7,"equipe","unidade"))</f>
        <v/>
      </c>
      <c r="J126" s="101"/>
      <c r="K126" s="53"/>
      <c r="L126" s="55" t="s">
        <v>32</v>
      </c>
      <c r="M126" s="56"/>
    </row>
    <row r="127" spans="2:13">
      <c r="B127" s="50">
        <v>121</v>
      </c>
      <c r="C127" s="51"/>
      <c r="D127" s="52"/>
      <c r="E127" s="53"/>
      <c r="F127" s="54"/>
      <c r="G127" s="53"/>
      <c r="H127" s="55"/>
      <c r="I127" s="101" t="str">
        <f>IF(ISBLANK(H127),"",IF(H127=[1]Listas!$C$7,"equipe","unidade"))</f>
        <v/>
      </c>
      <c r="J127" s="101"/>
      <c r="K127" s="53"/>
      <c r="L127" s="55" t="s">
        <v>32</v>
      </c>
      <c r="M127" s="56"/>
    </row>
    <row r="128" spans="2:13">
      <c r="B128" s="50">
        <v>122</v>
      </c>
      <c r="C128" s="51"/>
      <c r="D128" s="52"/>
      <c r="E128" s="53"/>
      <c r="F128" s="54"/>
      <c r="G128" s="53"/>
      <c r="H128" s="55"/>
      <c r="I128" s="101" t="str">
        <f>IF(ISBLANK(H128),"",IF(H128=[1]Listas!$C$7,"equipe","unidade"))</f>
        <v/>
      </c>
      <c r="J128" s="101"/>
      <c r="K128" s="53"/>
      <c r="L128" s="55" t="s">
        <v>32</v>
      </c>
      <c r="M128" s="56"/>
    </row>
    <row r="129" spans="2:13">
      <c r="B129" s="50">
        <v>123</v>
      </c>
      <c r="C129" s="51"/>
      <c r="D129" s="52"/>
      <c r="E129" s="53"/>
      <c r="F129" s="54"/>
      <c r="G129" s="53"/>
      <c r="H129" s="55"/>
      <c r="I129" s="101" t="str">
        <f>IF(ISBLANK(H129),"",IF(H129=[1]Listas!$C$7,"equipe","unidade"))</f>
        <v/>
      </c>
      <c r="J129" s="101"/>
      <c r="K129" s="53"/>
      <c r="L129" s="55" t="s">
        <v>32</v>
      </c>
      <c r="M129" s="56"/>
    </row>
    <row r="130" spans="2:13">
      <c r="B130" s="50">
        <v>124</v>
      </c>
      <c r="C130" s="51"/>
      <c r="D130" s="52"/>
      <c r="E130" s="53"/>
      <c r="F130" s="54"/>
      <c r="G130" s="53"/>
      <c r="H130" s="55"/>
      <c r="I130" s="101" t="str">
        <f>IF(ISBLANK(H130),"",IF(H130=[1]Listas!$C$7,"equipe","unidade"))</f>
        <v/>
      </c>
      <c r="J130" s="101"/>
      <c r="K130" s="53"/>
      <c r="L130" s="55" t="s">
        <v>32</v>
      </c>
      <c r="M130" s="56"/>
    </row>
    <row r="131" spans="2:13">
      <c r="B131" s="50">
        <v>125</v>
      </c>
      <c r="C131" s="51"/>
      <c r="D131" s="52"/>
      <c r="E131" s="53"/>
      <c r="F131" s="54"/>
      <c r="G131" s="53"/>
      <c r="H131" s="55"/>
      <c r="I131" s="101" t="str">
        <f>IF(ISBLANK(H131),"",IF(H131=[1]Listas!$C$7,"equipe","unidade"))</f>
        <v/>
      </c>
      <c r="J131" s="101"/>
      <c r="K131" s="53"/>
      <c r="L131" s="55" t="s">
        <v>32</v>
      </c>
      <c r="M131" s="56"/>
    </row>
    <row r="132" spans="2:13">
      <c r="B132" s="50">
        <v>126</v>
      </c>
      <c r="C132" s="51"/>
      <c r="D132" s="52"/>
      <c r="E132" s="53"/>
      <c r="F132" s="54"/>
      <c r="G132" s="53"/>
      <c r="H132" s="55"/>
      <c r="I132" s="101" t="str">
        <f>IF(ISBLANK(H132),"",IF(H132=[1]Listas!$C$7,"equipe","unidade"))</f>
        <v/>
      </c>
      <c r="J132" s="101"/>
      <c r="K132" s="53"/>
      <c r="L132" s="55" t="s">
        <v>32</v>
      </c>
      <c r="M132" s="56"/>
    </row>
    <row r="133" spans="2:13">
      <c r="B133" s="50">
        <v>127</v>
      </c>
      <c r="C133" s="51"/>
      <c r="D133" s="52"/>
      <c r="E133" s="53"/>
      <c r="F133" s="54"/>
      <c r="G133" s="53"/>
      <c r="H133" s="55"/>
      <c r="I133" s="101" t="str">
        <f>IF(ISBLANK(H133),"",IF(H133=[1]Listas!$C$7,"equipe","unidade"))</f>
        <v/>
      </c>
      <c r="J133" s="101"/>
      <c r="K133" s="53"/>
      <c r="L133" s="55" t="s">
        <v>32</v>
      </c>
      <c r="M133" s="56"/>
    </row>
    <row r="134" spans="2:13">
      <c r="B134" s="50">
        <v>128</v>
      </c>
      <c r="C134" s="51"/>
      <c r="D134" s="52"/>
      <c r="E134" s="53"/>
      <c r="F134" s="54"/>
      <c r="G134" s="53"/>
      <c r="H134" s="55"/>
      <c r="I134" s="101" t="str">
        <f>IF(ISBLANK(H134),"",IF(H134=[1]Listas!$C$7,"equipe","unidade"))</f>
        <v/>
      </c>
      <c r="J134" s="101"/>
      <c r="K134" s="53"/>
      <c r="L134" s="55" t="s">
        <v>32</v>
      </c>
      <c r="M134" s="56"/>
    </row>
    <row r="135" spans="2:13">
      <c r="B135" s="50">
        <v>129</v>
      </c>
      <c r="C135" s="51"/>
      <c r="D135" s="52"/>
      <c r="E135" s="53"/>
      <c r="F135" s="54"/>
      <c r="G135" s="53"/>
      <c r="H135" s="55"/>
      <c r="I135" s="101" t="str">
        <f>IF(ISBLANK(H135),"",IF(H135=[1]Listas!$C$7,"equipe","unidade"))</f>
        <v/>
      </c>
      <c r="J135" s="101"/>
      <c r="K135" s="53"/>
      <c r="L135" s="55" t="s">
        <v>32</v>
      </c>
      <c r="M135" s="56"/>
    </row>
    <row r="136" spans="2:13">
      <c r="B136" s="50">
        <v>130</v>
      </c>
      <c r="C136" s="51"/>
      <c r="D136" s="52"/>
      <c r="E136" s="53"/>
      <c r="F136" s="54"/>
      <c r="G136" s="53"/>
      <c r="H136" s="55"/>
      <c r="I136" s="101" t="str">
        <f>IF(ISBLANK(H136),"",IF(H136=[1]Listas!$C$7,"equipe","unidade"))</f>
        <v/>
      </c>
      <c r="J136" s="101"/>
      <c r="K136" s="53"/>
      <c r="L136" s="55" t="s">
        <v>32</v>
      </c>
      <c r="M136" s="56"/>
    </row>
    <row r="137" spans="2:13">
      <c r="B137" s="50">
        <v>131</v>
      </c>
      <c r="C137" s="51"/>
      <c r="D137" s="52"/>
      <c r="E137" s="53"/>
      <c r="F137" s="54"/>
      <c r="G137" s="53"/>
      <c r="H137" s="55"/>
      <c r="I137" s="101" t="str">
        <f>IF(ISBLANK(H137),"",IF(H137=[1]Listas!$C$7,"equipe","unidade"))</f>
        <v/>
      </c>
      <c r="J137" s="101"/>
      <c r="K137" s="53"/>
      <c r="L137" s="55" t="s">
        <v>32</v>
      </c>
      <c r="M137" s="56"/>
    </row>
    <row r="138" spans="2:13">
      <c r="B138" s="50">
        <v>132</v>
      </c>
      <c r="C138" s="51"/>
      <c r="D138" s="52"/>
      <c r="E138" s="53"/>
      <c r="F138" s="54"/>
      <c r="G138" s="53"/>
      <c r="H138" s="55"/>
      <c r="I138" s="101" t="str">
        <f>IF(ISBLANK(H138),"",IF(H138=[1]Listas!$C$7,"equipe","unidade"))</f>
        <v/>
      </c>
      <c r="J138" s="101"/>
      <c r="K138" s="53"/>
      <c r="L138" s="55" t="s">
        <v>32</v>
      </c>
      <c r="M138" s="56"/>
    </row>
    <row r="139" spans="2:13">
      <c r="B139" s="50">
        <v>133</v>
      </c>
      <c r="C139" s="51"/>
      <c r="D139" s="52"/>
      <c r="E139" s="53"/>
      <c r="F139" s="54"/>
      <c r="G139" s="53"/>
      <c r="H139" s="55"/>
      <c r="I139" s="101" t="str">
        <f>IF(ISBLANK(H139),"",IF(H139=[1]Listas!$C$7,"equipe","unidade"))</f>
        <v/>
      </c>
      <c r="J139" s="101"/>
      <c r="K139" s="53"/>
      <c r="L139" s="55" t="s">
        <v>32</v>
      </c>
      <c r="M139" s="56"/>
    </row>
    <row r="140" spans="2:13">
      <c r="B140" s="50">
        <v>134</v>
      </c>
      <c r="C140" s="51"/>
      <c r="D140" s="52"/>
      <c r="E140" s="53"/>
      <c r="F140" s="54"/>
      <c r="G140" s="53"/>
      <c r="H140" s="55"/>
      <c r="I140" s="101" t="str">
        <f>IF(ISBLANK(H140),"",IF(H140=[1]Listas!$C$7,"equipe","unidade"))</f>
        <v/>
      </c>
      <c r="J140" s="101"/>
      <c r="K140" s="53"/>
      <c r="L140" s="55" t="s">
        <v>32</v>
      </c>
      <c r="M140" s="56"/>
    </row>
    <row r="141" spans="2:13">
      <c r="B141" s="50">
        <v>135</v>
      </c>
      <c r="C141" s="51"/>
      <c r="D141" s="52"/>
      <c r="E141" s="53"/>
      <c r="F141" s="54"/>
      <c r="G141" s="53"/>
      <c r="H141" s="55"/>
      <c r="I141" s="101" t="str">
        <f>IF(ISBLANK(H141),"",IF(H141=[1]Listas!$C$7,"equipe","unidade"))</f>
        <v/>
      </c>
      <c r="J141" s="101"/>
      <c r="K141" s="53"/>
      <c r="L141" s="55" t="s">
        <v>32</v>
      </c>
      <c r="M141" s="56"/>
    </row>
    <row r="142" spans="2:13">
      <c r="B142" s="50">
        <v>136</v>
      </c>
      <c r="C142" s="51"/>
      <c r="D142" s="52"/>
      <c r="E142" s="53"/>
      <c r="F142" s="54"/>
      <c r="G142" s="53"/>
      <c r="H142" s="55"/>
      <c r="I142" s="101" t="str">
        <f>IF(ISBLANK(H142),"",IF(H142=[1]Listas!$C$7,"equipe","unidade"))</f>
        <v/>
      </c>
      <c r="J142" s="101"/>
      <c r="K142" s="53"/>
      <c r="L142" s="55" t="s">
        <v>32</v>
      </c>
      <c r="M142" s="56"/>
    </row>
    <row r="143" spans="2:13">
      <c r="B143" s="50">
        <v>137</v>
      </c>
      <c r="C143" s="51"/>
      <c r="D143" s="52"/>
      <c r="E143" s="53"/>
      <c r="F143" s="54"/>
      <c r="G143" s="53"/>
      <c r="H143" s="55"/>
      <c r="I143" s="101" t="str">
        <f>IF(ISBLANK(H143),"",IF(H143=[1]Listas!$C$7,"equipe","unidade"))</f>
        <v/>
      </c>
      <c r="J143" s="101"/>
      <c r="K143" s="53"/>
      <c r="L143" s="55" t="s">
        <v>32</v>
      </c>
      <c r="M143" s="56"/>
    </row>
    <row r="144" spans="2:13">
      <c r="B144" s="50">
        <v>138</v>
      </c>
      <c r="C144" s="51"/>
      <c r="D144" s="52"/>
      <c r="E144" s="53"/>
      <c r="F144" s="54"/>
      <c r="G144" s="53"/>
      <c r="H144" s="55"/>
      <c r="I144" s="101" t="str">
        <f>IF(ISBLANK(H144),"",IF(H144=[1]Listas!$C$7,"equipe","unidade"))</f>
        <v/>
      </c>
      <c r="J144" s="101"/>
      <c r="K144" s="53"/>
      <c r="L144" s="55" t="s">
        <v>32</v>
      </c>
      <c r="M144" s="56"/>
    </row>
    <row r="145" spans="2:13">
      <c r="B145" s="50">
        <v>139</v>
      </c>
      <c r="C145" s="51"/>
      <c r="D145" s="52"/>
      <c r="E145" s="53"/>
      <c r="F145" s="54"/>
      <c r="G145" s="53"/>
      <c r="H145" s="55"/>
      <c r="I145" s="101" t="str">
        <f>IF(ISBLANK(H145),"",IF(H145=[1]Listas!$C$7,"equipe","unidade"))</f>
        <v/>
      </c>
      <c r="J145" s="101"/>
      <c r="K145" s="53"/>
      <c r="L145" s="55" t="s">
        <v>32</v>
      </c>
      <c r="M145" s="56"/>
    </row>
    <row r="146" spans="2:13">
      <c r="B146" s="50">
        <v>140</v>
      </c>
      <c r="C146" s="51"/>
      <c r="D146" s="52"/>
      <c r="E146" s="53"/>
      <c r="F146" s="54"/>
      <c r="G146" s="53"/>
      <c r="H146" s="55"/>
      <c r="I146" s="101" t="str">
        <f>IF(ISBLANK(H146),"",IF(H146=[1]Listas!$C$7,"equipe","unidade"))</f>
        <v/>
      </c>
      <c r="J146" s="101"/>
      <c r="K146" s="53"/>
      <c r="L146" s="55" t="s">
        <v>32</v>
      </c>
      <c r="M146" s="56"/>
    </row>
    <row r="147" spans="2:13">
      <c r="B147" s="50">
        <v>141</v>
      </c>
      <c r="C147" s="51"/>
      <c r="D147" s="52"/>
      <c r="E147" s="53"/>
      <c r="F147" s="54"/>
      <c r="G147" s="53"/>
      <c r="H147" s="55"/>
      <c r="I147" s="101" t="str">
        <f>IF(ISBLANK(H147),"",IF(H147=[1]Listas!$C$7,"equipe","unidade"))</f>
        <v/>
      </c>
      <c r="J147" s="101"/>
      <c r="K147" s="53"/>
      <c r="L147" s="55" t="s">
        <v>32</v>
      </c>
      <c r="M147" s="56"/>
    </row>
    <row r="148" spans="2:13">
      <c r="B148" s="50">
        <v>142</v>
      </c>
      <c r="C148" s="51"/>
      <c r="D148" s="52"/>
      <c r="E148" s="53"/>
      <c r="F148" s="54"/>
      <c r="G148" s="53"/>
      <c r="H148" s="55"/>
      <c r="I148" s="101" t="str">
        <f>IF(ISBLANK(H148),"",IF(H148=[1]Listas!$C$7,"equipe","unidade"))</f>
        <v/>
      </c>
      <c r="J148" s="101"/>
      <c r="K148" s="53"/>
      <c r="L148" s="55" t="s">
        <v>32</v>
      </c>
      <c r="M148" s="56"/>
    </row>
    <row r="149" spans="2:13">
      <c r="B149" s="50">
        <v>143</v>
      </c>
      <c r="C149" s="51"/>
      <c r="D149" s="52"/>
      <c r="E149" s="53"/>
      <c r="F149" s="54"/>
      <c r="G149" s="53"/>
      <c r="H149" s="55"/>
      <c r="I149" s="101" t="str">
        <f>IF(ISBLANK(H149),"",IF(H149=[1]Listas!$C$7,"equipe","unidade"))</f>
        <v/>
      </c>
      <c r="J149" s="101"/>
      <c r="K149" s="53"/>
      <c r="L149" s="55" t="s">
        <v>32</v>
      </c>
      <c r="M149" s="56"/>
    </row>
    <row r="150" spans="2:13">
      <c r="B150" s="50">
        <v>144</v>
      </c>
      <c r="C150" s="51"/>
      <c r="D150" s="52"/>
      <c r="E150" s="53"/>
      <c r="F150" s="54"/>
      <c r="G150" s="53"/>
      <c r="H150" s="55"/>
      <c r="I150" s="101" t="str">
        <f>IF(ISBLANK(H150),"",IF(H150=[1]Listas!$C$7,"equipe","unidade"))</f>
        <v/>
      </c>
      <c r="J150" s="101"/>
      <c r="K150" s="53"/>
      <c r="L150" s="55" t="s">
        <v>32</v>
      </c>
      <c r="M150" s="56"/>
    </row>
    <row r="151" spans="2:13">
      <c r="B151" s="50">
        <v>145</v>
      </c>
      <c r="C151" s="51"/>
      <c r="D151" s="52"/>
      <c r="E151" s="53"/>
      <c r="F151" s="54"/>
      <c r="G151" s="53"/>
      <c r="H151" s="55"/>
      <c r="I151" s="101" t="str">
        <f>IF(ISBLANK(H151),"",IF(H151=[1]Listas!$C$7,"equipe","unidade"))</f>
        <v/>
      </c>
      <c r="J151" s="101"/>
      <c r="K151" s="53"/>
      <c r="L151" s="55" t="s">
        <v>32</v>
      </c>
      <c r="M151" s="56"/>
    </row>
    <row r="152" spans="2:13">
      <c r="B152" s="50">
        <v>146</v>
      </c>
      <c r="C152" s="51"/>
      <c r="D152" s="52"/>
      <c r="E152" s="53"/>
      <c r="F152" s="54"/>
      <c r="G152" s="53"/>
      <c r="H152" s="55"/>
      <c r="I152" s="101" t="str">
        <f>IF(ISBLANK(H152),"",IF(H152=[1]Listas!$C$7,"equipe","unidade"))</f>
        <v/>
      </c>
      <c r="J152" s="101"/>
      <c r="K152" s="53"/>
      <c r="L152" s="55" t="s">
        <v>32</v>
      </c>
      <c r="M152" s="56"/>
    </row>
    <row r="153" spans="2:13">
      <c r="B153" s="50">
        <v>147</v>
      </c>
      <c r="C153" s="51"/>
      <c r="D153" s="52"/>
      <c r="E153" s="53"/>
      <c r="F153" s="54"/>
      <c r="G153" s="53"/>
      <c r="H153" s="55"/>
      <c r="I153" s="101" t="str">
        <f>IF(ISBLANK(H153),"",IF(H153=[1]Listas!$C$7,"equipe","unidade"))</f>
        <v/>
      </c>
      <c r="J153" s="101"/>
      <c r="K153" s="53"/>
      <c r="L153" s="55" t="s">
        <v>32</v>
      </c>
      <c r="M153" s="56"/>
    </row>
    <row r="154" spans="2:13">
      <c r="B154" s="50">
        <v>148</v>
      </c>
      <c r="C154" s="51"/>
      <c r="D154" s="52"/>
      <c r="E154" s="53"/>
      <c r="F154" s="54"/>
      <c r="G154" s="53"/>
      <c r="H154" s="55"/>
      <c r="I154" s="101" t="str">
        <f>IF(ISBLANK(H154),"",IF(H154=[1]Listas!$C$7,"equipe","unidade"))</f>
        <v/>
      </c>
      <c r="J154" s="101"/>
      <c r="K154" s="53"/>
      <c r="L154" s="55" t="s">
        <v>32</v>
      </c>
      <c r="M154" s="56"/>
    </row>
    <row r="155" spans="2:13">
      <c r="B155" s="50">
        <v>149</v>
      </c>
      <c r="C155" s="51"/>
      <c r="D155" s="52"/>
      <c r="E155" s="53"/>
      <c r="F155" s="54"/>
      <c r="G155" s="53"/>
      <c r="H155" s="55"/>
      <c r="I155" s="101" t="str">
        <f>IF(ISBLANK(H155),"",IF(H155=[1]Listas!$C$7,"equipe","unidade"))</f>
        <v/>
      </c>
      <c r="J155" s="101"/>
      <c r="K155" s="53"/>
      <c r="L155" s="55" t="s">
        <v>32</v>
      </c>
      <c r="M155" s="56"/>
    </row>
    <row r="156" spans="2:13">
      <c r="B156" s="50">
        <v>150</v>
      </c>
      <c r="C156" s="51"/>
      <c r="D156" s="52"/>
      <c r="E156" s="53"/>
      <c r="F156" s="54"/>
      <c r="G156" s="53"/>
      <c r="H156" s="55"/>
      <c r="I156" s="101" t="str">
        <f>IF(ISBLANK(H156),"",IF(H156=[1]Listas!$C$7,"equipe","unidade"))</f>
        <v/>
      </c>
      <c r="J156" s="101"/>
      <c r="K156" s="53"/>
      <c r="L156" s="55" t="s">
        <v>32</v>
      </c>
      <c r="M156" s="56"/>
    </row>
  </sheetData>
  <sheetProtection password="B23A" sheet="1" objects="1" scenarios="1" selectLockedCells="1"/>
  <autoFilter ref="B6:M6"/>
  <phoneticPr fontId="15" type="noConversion"/>
  <dataValidations count="7">
    <dataValidation allowBlank="1" showErrorMessage="1" promptTitle="CPF" sqref="D7:D156"/>
    <dataValidation type="list" allowBlank="1" showErrorMessage="1" errorTitle="ERRO" error="Selecione uma das opções disponíveis" promptTitle="TITULAÇÃO" sqref="E7:E156">
      <formula1>Titulacao</formula1>
    </dataValidation>
    <dataValidation allowBlank="1" showErrorMessage="1" promptTitle="FORMAÇÃO" sqref="F7:F156"/>
    <dataValidation type="whole" allowBlank="1" showErrorMessage="1" errorTitle="ERRO" error="Valor incompatível com carga horária esperada entre 0 e 240 horas / mês !" promptTitle="DISPONIBILIDADE" sqref="G7:G156">
      <formula1>0</formula1>
      <formula2>240</formula2>
    </dataValidation>
    <dataValidation type="list" allowBlank="1" showErrorMessage="1" errorTitle="ERRO" error="Selecione uma das opções disponíveis." promptTitle="PAPEL / ATIVIDADE" sqref="H7:H156">
      <formula1>Papel</formula1>
    </dataValidation>
    <dataValidation type="list" allowBlank="1" showErrorMessage="1" errorTitle="ERRO" error="Selecione uma das opções disponíveis" promptTitle="TIPO DE VÍNCULO" sqref="K7:K156">
      <formula1>Vinculo</formula1>
    </dataValidation>
    <dataValidation type="list" allowBlank="1" showErrorMessage="1" errorTitle="ERRO" error="Selecione uma das opções disponíveis." promptTitle="PAPEL / ATIVIDADE" sqref="J7:J156">
      <formula1>INDIRECT($I7)</formula1>
    </dataValidation>
  </dataValidations>
  <pageMargins left="0.75000000000000011" right="0.75000000000000011" top="1" bottom="1" header="0.5" footer="0.5"/>
  <pageSetup paperSize="9" scale="63" orientation="portrait" horizontalDpi="4294967292" verticalDpi="4294967292"/>
  <headerFooter>
    <oddFooter>Page &amp;P of &amp;N</oddFooter>
  </headerFooter>
  <drawing r:id="rId1"/>
  <legacyDrawing r:id="rId2"/>
  <extLst>
    <ext xmlns:mx="http://schemas.microsoft.com/office/mac/excel/2008/main" uri="{64002731-A6B0-56B0-2670-7721B7C09600}">
      <mx:PLV Mode="0" OnePage="0" WScale="10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enableFormatConditionsCalculation="0">
    <tabColor theme="7" tint="-0.249977111117893"/>
  </sheetPr>
  <dimension ref="B2:V157"/>
  <sheetViews>
    <sheetView showGridLines="0" showRowColHeaders="0" topLeftCell="M1" zoomScale="150" zoomScaleNormal="150" zoomScalePageLayoutView="150" workbookViewId="0">
      <pane ySplit="7" topLeftCell="A131" activePane="bottomLeft" state="frozen"/>
      <selection activeCell="C24" sqref="C24"/>
      <selection pane="bottomLeft" activeCell="V131" sqref="V131"/>
    </sheetView>
  </sheetViews>
  <sheetFormatPr baseColWidth="10" defaultColWidth="8.83203125" defaultRowHeight="14" x14ac:dyDescent="0"/>
  <cols>
    <col min="1" max="1" width="3.33203125" style="11" customWidth="1"/>
    <col min="2" max="2" width="4.1640625" style="11" bestFit="1" customWidth="1"/>
    <col min="3" max="3" width="40.33203125" style="11" customWidth="1"/>
    <col min="4" max="4" width="39.83203125" style="11" customWidth="1"/>
    <col min="5" max="5" width="39.6640625" style="11" customWidth="1"/>
    <col min="6" max="6" width="20.1640625" style="11" customWidth="1"/>
    <col min="7" max="7" width="40.83203125" style="11" customWidth="1"/>
    <col min="8" max="8" width="29.6640625" style="11" customWidth="1"/>
    <col min="9" max="9" width="15.5" style="11" customWidth="1"/>
    <col min="10" max="10" width="13.6640625" style="11" customWidth="1"/>
    <col min="11" max="11" width="12" style="11" customWidth="1"/>
    <col min="12" max="12" width="13.83203125" style="11" customWidth="1"/>
    <col min="13" max="13" width="23.5" style="11" bestFit="1" customWidth="1"/>
    <col min="14" max="14" width="16.83203125" style="11" bestFit="1" customWidth="1"/>
    <col min="15" max="17" width="16" style="11" customWidth="1"/>
    <col min="18" max="18" width="17" style="11" customWidth="1"/>
    <col min="19" max="19" width="19.1640625" style="11" customWidth="1"/>
    <col min="20" max="20" width="19.83203125" style="11" customWidth="1"/>
    <col min="21" max="21" width="19.5" style="11" customWidth="1"/>
    <col min="22" max="22" width="32.83203125" style="11" customWidth="1"/>
    <col min="23" max="16384" width="8.83203125" style="11"/>
  </cols>
  <sheetData>
    <row r="2" spans="2:22" ht="18">
      <c r="D2" s="17" t="s">
        <v>148</v>
      </c>
      <c r="E2" s="17"/>
      <c r="F2" s="17"/>
      <c r="G2" s="17"/>
      <c r="H2" s="17"/>
      <c r="I2" s="17"/>
    </row>
    <row r="3" spans="2:22" ht="18">
      <c r="D3" s="19" t="s">
        <v>147</v>
      </c>
      <c r="E3" s="18"/>
      <c r="F3" s="18"/>
      <c r="G3" s="18"/>
      <c r="H3" s="18"/>
      <c r="I3" s="18"/>
    </row>
    <row r="4" spans="2:22">
      <c r="D4" s="19" t="str">
        <f>CONCATENATE("- Considerar projetos contratados no período desede 1/1/2014 a 31/12/2016")</f>
        <v>- Considerar projetos contratados no período desede 1/1/2014 a 31/12/2016</v>
      </c>
    </row>
    <row r="5" spans="2:22" s="20" customFormat="1" ht="18">
      <c r="C5" s="27"/>
      <c r="D5" s="38">
        <v>41640</v>
      </c>
      <c r="E5" s="21"/>
      <c r="F5" s="21"/>
      <c r="G5" s="21"/>
      <c r="H5" s="21"/>
      <c r="I5" s="21"/>
      <c r="J5" s="28"/>
      <c r="K5" s="28"/>
      <c r="N5" s="28"/>
      <c r="O5" s="28"/>
      <c r="P5" s="28"/>
      <c r="Q5" s="28"/>
      <c r="R5" s="28"/>
      <c r="S5" s="28"/>
      <c r="T5" s="28"/>
      <c r="U5" s="28"/>
    </row>
    <row r="6" spans="2:22" s="47" customFormat="1" ht="18" customHeight="1">
      <c r="C6" s="60"/>
      <c r="D6" s="108" t="s">
        <v>69</v>
      </c>
      <c r="E6" s="109"/>
      <c r="F6" s="109"/>
      <c r="G6" s="109"/>
      <c r="H6" s="109"/>
      <c r="I6" s="109"/>
      <c r="J6" s="109"/>
      <c r="K6" s="109"/>
      <c r="L6" s="109"/>
      <c r="M6" s="110"/>
      <c r="N6" s="105" t="s">
        <v>59</v>
      </c>
      <c r="O6" s="106"/>
      <c r="P6" s="106"/>
      <c r="Q6" s="107"/>
      <c r="R6" s="105" t="s">
        <v>70</v>
      </c>
      <c r="S6" s="106"/>
      <c r="T6" s="106"/>
      <c r="U6" s="107"/>
      <c r="V6" s="43"/>
    </row>
    <row r="7" spans="2:22" s="43" customFormat="1" ht="63" customHeight="1">
      <c r="B7" s="49" t="s">
        <v>68</v>
      </c>
      <c r="C7" s="49" t="s">
        <v>89</v>
      </c>
      <c r="D7" s="49" t="s">
        <v>90</v>
      </c>
      <c r="E7" s="49" t="s">
        <v>91</v>
      </c>
      <c r="F7" s="49" t="s">
        <v>92</v>
      </c>
      <c r="G7" s="49" t="s">
        <v>131</v>
      </c>
      <c r="H7" s="49" t="s">
        <v>93</v>
      </c>
      <c r="I7" s="49" t="s">
        <v>207</v>
      </c>
      <c r="J7" s="49" t="s">
        <v>56</v>
      </c>
      <c r="K7" s="49" t="s">
        <v>57</v>
      </c>
      <c r="L7" s="49" t="s">
        <v>28</v>
      </c>
      <c r="M7" s="49" t="s">
        <v>143</v>
      </c>
      <c r="N7" s="49" t="s">
        <v>20</v>
      </c>
      <c r="O7" s="49" t="s">
        <v>101</v>
      </c>
      <c r="P7" s="49" t="s">
        <v>102</v>
      </c>
      <c r="Q7" s="49" t="s">
        <v>137</v>
      </c>
      <c r="R7" s="49" t="s">
        <v>99</v>
      </c>
      <c r="S7" s="49" t="s">
        <v>98</v>
      </c>
      <c r="T7" s="49" t="s">
        <v>97</v>
      </c>
      <c r="U7" s="61" t="s">
        <v>96</v>
      </c>
      <c r="V7" s="49" t="s">
        <v>100</v>
      </c>
    </row>
    <row r="8" spans="2:22">
      <c r="B8" s="22">
        <v>1</v>
      </c>
      <c r="C8" s="23"/>
      <c r="D8" s="24"/>
      <c r="E8" s="24"/>
      <c r="F8" s="14"/>
      <c r="G8" s="24"/>
      <c r="H8" s="15"/>
      <c r="I8" s="25"/>
      <c r="J8" s="25"/>
      <c r="K8" s="25"/>
      <c r="L8" s="16"/>
      <c r="M8" s="39"/>
      <c r="N8" s="26"/>
      <c r="O8" s="26"/>
      <c r="P8" s="26"/>
      <c r="Q8" s="26"/>
      <c r="R8" s="26"/>
      <c r="S8" s="26"/>
      <c r="T8" s="26"/>
      <c r="U8" s="26"/>
      <c r="V8" s="29"/>
    </row>
    <row r="9" spans="2:22">
      <c r="B9" s="22">
        <v>2</v>
      </c>
      <c r="C9" s="23"/>
      <c r="D9" s="24"/>
      <c r="E9" s="24"/>
      <c r="F9" s="14"/>
      <c r="G9" s="24"/>
      <c r="H9" s="15"/>
      <c r="I9" s="25"/>
      <c r="J9" s="25"/>
      <c r="K9" s="25"/>
      <c r="L9" s="16"/>
      <c r="M9" s="39"/>
      <c r="N9" s="26"/>
      <c r="O9" s="26"/>
      <c r="P9" s="26"/>
      <c r="Q9" s="26"/>
      <c r="R9" s="26"/>
      <c r="S9" s="26"/>
      <c r="T9" s="26"/>
      <c r="U9" s="26"/>
      <c r="V9" s="29"/>
    </row>
    <row r="10" spans="2:22">
      <c r="B10" s="22">
        <v>3</v>
      </c>
      <c r="C10" s="23"/>
      <c r="D10" s="24"/>
      <c r="E10" s="24"/>
      <c r="F10" s="14"/>
      <c r="G10" s="24"/>
      <c r="H10" s="15"/>
      <c r="I10" s="25"/>
      <c r="J10" s="25"/>
      <c r="K10" s="25"/>
      <c r="L10" s="16"/>
      <c r="M10" s="39"/>
      <c r="N10" s="26"/>
      <c r="O10" s="26"/>
      <c r="P10" s="26"/>
      <c r="Q10" s="26"/>
      <c r="R10" s="26"/>
      <c r="S10" s="26"/>
      <c r="T10" s="26"/>
      <c r="U10" s="26"/>
      <c r="V10" s="29"/>
    </row>
    <row r="11" spans="2:22">
      <c r="B11" s="22">
        <v>4</v>
      </c>
      <c r="C11" s="23"/>
      <c r="D11" s="24"/>
      <c r="E11" s="24"/>
      <c r="F11" s="14"/>
      <c r="G11" s="24"/>
      <c r="H11" s="15"/>
      <c r="I11" s="25"/>
      <c r="J11" s="25"/>
      <c r="K11" s="25"/>
      <c r="L11" s="16"/>
      <c r="M11" s="39"/>
      <c r="N11" s="26"/>
      <c r="O11" s="26"/>
      <c r="P11" s="26"/>
      <c r="Q11" s="26"/>
      <c r="R11" s="26"/>
      <c r="S11" s="26"/>
      <c r="T11" s="26"/>
      <c r="U11" s="26"/>
      <c r="V11" s="29"/>
    </row>
    <row r="12" spans="2:22">
      <c r="B12" s="22">
        <v>5</v>
      </c>
      <c r="C12" s="23"/>
      <c r="D12" s="24"/>
      <c r="E12" s="24"/>
      <c r="F12" s="14"/>
      <c r="G12" s="24"/>
      <c r="H12" s="15"/>
      <c r="I12" s="25"/>
      <c r="J12" s="25"/>
      <c r="K12" s="25"/>
      <c r="L12" s="16"/>
      <c r="M12" s="39"/>
      <c r="N12" s="26"/>
      <c r="O12" s="26"/>
      <c r="P12" s="26"/>
      <c r="Q12" s="26"/>
      <c r="R12" s="26"/>
      <c r="S12" s="26"/>
      <c r="T12" s="26"/>
      <c r="U12" s="26"/>
      <c r="V12" s="29"/>
    </row>
    <row r="13" spans="2:22">
      <c r="B13" s="22">
        <v>6</v>
      </c>
      <c r="C13" s="23"/>
      <c r="D13" s="24"/>
      <c r="E13" s="24"/>
      <c r="F13" s="14"/>
      <c r="G13" s="24"/>
      <c r="H13" s="15"/>
      <c r="I13" s="25"/>
      <c r="J13" s="25"/>
      <c r="K13" s="25"/>
      <c r="L13" s="16"/>
      <c r="M13" s="39"/>
      <c r="N13" s="26"/>
      <c r="O13" s="26"/>
      <c r="P13" s="26"/>
      <c r="Q13" s="26"/>
      <c r="R13" s="26"/>
      <c r="S13" s="26"/>
      <c r="T13" s="26"/>
      <c r="U13" s="26"/>
      <c r="V13" s="29"/>
    </row>
    <row r="14" spans="2:22">
      <c r="B14" s="22">
        <v>7</v>
      </c>
      <c r="C14" s="23"/>
      <c r="D14" s="24"/>
      <c r="E14" s="24"/>
      <c r="F14" s="14"/>
      <c r="G14" s="24"/>
      <c r="H14" s="15"/>
      <c r="I14" s="25"/>
      <c r="J14" s="25"/>
      <c r="K14" s="25"/>
      <c r="L14" s="16"/>
      <c r="M14" s="39"/>
      <c r="N14" s="26"/>
      <c r="O14" s="26"/>
      <c r="P14" s="26"/>
      <c r="Q14" s="26"/>
      <c r="R14" s="26"/>
      <c r="S14" s="26"/>
      <c r="T14" s="26"/>
      <c r="U14" s="26"/>
      <c r="V14" s="29"/>
    </row>
    <row r="15" spans="2:22">
      <c r="B15" s="22">
        <v>8</v>
      </c>
      <c r="C15" s="23"/>
      <c r="D15" s="24"/>
      <c r="E15" s="24"/>
      <c r="F15" s="14"/>
      <c r="G15" s="24"/>
      <c r="H15" s="15"/>
      <c r="I15" s="25"/>
      <c r="J15" s="25"/>
      <c r="K15" s="25"/>
      <c r="L15" s="16"/>
      <c r="M15" s="39"/>
      <c r="N15" s="26"/>
      <c r="O15" s="26"/>
      <c r="P15" s="26"/>
      <c r="Q15" s="26"/>
      <c r="R15" s="26"/>
      <c r="S15" s="26"/>
      <c r="T15" s="26"/>
      <c r="U15" s="26"/>
      <c r="V15" s="29"/>
    </row>
    <row r="16" spans="2:22">
      <c r="B16" s="22">
        <v>9</v>
      </c>
      <c r="C16" s="23"/>
      <c r="D16" s="24"/>
      <c r="E16" s="24"/>
      <c r="F16" s="14"/>
      <c r="G16" s="24"/>
      <c r="H16" s="15"/>
      <c r="I16" s="25"/>
      <c r="J16" s="25"/>
      <c r="K16" s="25"/>
      <c r="L16" s="16"/>
      <c r="M16" s="39"/>
      <c r="N16" s="26"/>
      <c r="O16" s="26"/>
      <c r="P16" s="26"/>
      <c r="Q16" s="26"/>
      <c r="R16" s="26"/>
      <c r="S16" s="26"/>
      <c r="T16" s="26"/>
      <c r="U16" s="26"/>
      <c r="V16" s="29"/>
    </row>
    <row r="17" spans="2:22">
      <c r="B17" s="22">
        <v>10</v>
      </c>
      <c r="C17" s="23"/>
      <c r="D17" s="24"/>
      <c r="E17" s="24"/>
      <c r="F17" s="14"/>
      <c r="G17" s="24"/>
      <c r="H17" s="15"/>
      <c r="I17" s="25"/>
      <c r="J17" s="25"/>
      <c r="K17" s="25"/>
      <c r="L17" s="16"/>
      <c r="M17" s="39"/>
      <c r="N17" s="26"/>
      <c r="O17" s="26"/>
      <c r="P17" s="26"/>
      <c r="Q17" s="26"/>
      <c r="R17" s="26"/>
      <c r="S17" s="26"/>
      <c r="T17" s="26"/>
      <c r="U17" s="26"/>
      <c r="V17" s="29"/>
    </row>
    <row r="18" spans="2:22">
      <c r="B18" s="22">
        <v>11</v>
      </c>
      <c r="C18" s="23"/>
      <c r="D18" s="24"/>
      <c r="E18" s="24"/>
      <c r="F18" s="14"/>
      <c r="G18" s="24"/>
      <c r="H18" s="15"/>
      <c r="I18" s="25"/>
      <c r="J18" s="25"/>
      <c r="K18" s="25"/>
      <c r="L18" s="16"/>
      <c r="M18" s="39"/>
      <c r="N18" s="26"/>
      <c r="O18" s="26"/>
      <c r="P18" s="26"/>
      <c r="Q18" s="26"/>
      <c r="R18" s="26"/>
      <c r="S18" s="26"/>
      <c r="T18" s="26"/>
      <c r="U18" s="26"/>
      <c r="V18" s="29"/>
    </row>
    <row r="19" spans="2:22">
      <c r="B19" s="22">
        <v>12</v>
      </c>
      <c r="C19" s="23"/>
      <c r="D19" s="24"/>
      <c r="E19" s="24"/>
      <c r="F19" s="14"/>
      <c r="G19" s="24"/>
      <c r="H19" s="15"/>
      <c r="I19" s="25"/>
      <c r="J19" s="25"/>
      <c r="K19" s="25"/>
      <c r="L19" s="16"/>
      <c r="M19" s="39"/>
      <c r="N19" s="26"/>
      <c r="O19" s="26"/>
      <c r="P19" s="26"/>
      <c r="Q19" s="26"/>
      <c r="R19" s="26"/>
      <c r="S19" s="26"/>
      <c r="T19" s="26"/>
      <c r="U19" s="26"/>
      <c r="V19" s="29"/>
    </row>
    <row r="20" spans="2:22">
      <c r="B20" s="22">
        <v>13</v>
      </c>
      <c r="C20" s="23"/>
      <c r="D20" s="24"/>
      <c r="E20" s="24"/>
      <c r="F20" s="14"/>
      <c r="G20" s="24"/>
      <c r="H20" s="15"/>
      <c r="I20" s="25"/>
      <c r="J20" s="25"/>
      <c r="K20" s="25"/>
      <c r="L20" s="16"/>
      <c r="M20" s="39"/>
      <c r="N20" s="26"/>
      <c r="O20" s="26"/>
      <c r="P20" s="26"/>
      <c r="Q20" s="26"/>
      <c r="R20" s="26"/>
      <c r="S20" s="26"/>
      <c r="T20" s="26"/>
      <c r="U20" s="26"/>
      <c r="V20" s="29"/>
    </row>
    <row r="21" spans="2:22">
      <c r="B21" s="22">
        <v>14</v>
      </c>
      <c r="C21" s="23"/>
      <c r="D21" s="24"/>
      <c r="E21" s="24"/>
      <c r="F21" s="14"/>
      <c r="G21" s="24"/>
      <c r="H21" s="15"/>
      <c r="I21" s="25"/>
      <c r="J21" s="25"/>
      <c r="K21" s="25"/>
      <c r="L21" s="16"/>
      <c r="M21" s="39"/>
      <c r="N21" s="26"/>
      <c r="O21" s="26"/>
      <c r="P21" s="26"/>
      <c r="Q21" s="26"/>
      <c r="R21" s="26"/>
      <c r="S21" s="26"/>
      <c r="T21" s="26"/>
      <c r="U21" s="26"/>
      <c r="V21" s="29"/>
    </row>
    <row r="22" spans="2:22">
      <c r="B22" s="22">
        <v>15</v>
      </c>
      <c r="C22" s="23"/>
      <c r="D22" s="24"/>
      <c r="E22" s="24"/>
      <c r="F22" s="14"/>
      <c r="G22" s="24"/>
      <c r="H22" s="15"/>
      <c r="I22" s="25"/>
      <c r="J22" s="25"/>
      <c r="K22" s="25"/>
      <c r="L22" s="16"/>
      <c r="M22" s="39"/>
      <c r="N22" s="26"/>
      <c r="O22" s="26"/>
      <c r="P22" s="26"/>
      <c r="Q22" s="26"/>
      <c r="R22" s="26"/>
      <c r="S22" s="26"/>
      <c r="T22" s="26"/>
      <c r="U22" s="26"/>
      <c r="V22" s="29"/>
    </row>
    <row r="23" spans="2:22">
      <c r="B23" s="22">
        <v>16</v>
      </c>
      <c r="C23" s="23"/>
      <c r="D23" s="24"/>
      <c r="E23" s="24"/>
      <c r="F23" s="14"/>
      <c r="G23" s="24"/>
      <c r="H23" s="15"/>
      <c r="I23" s="25"/>
      <c r="J23" s="25"/>
      <c r="K23" s="25"/>
      <c r="L23" s="16"/>
      <c r="M23" s="39"/>
      <c r="N23" s="26"/>
      <c r="O23" s="26"/>
      <c r="P23" s="26"/>
      <c r="Q23" s="26"/>
      <c r="R23" s="26"/>
      <c r="S23" s="26"/>
      <c r="T23" s="26"/>
      <c r="U23" s="26"/>
      <c r="V23" s="29"/>
    </row>
    <row r="24" spans="2:22">
      <c r="B24" s="22">
        <v>17</v>
      </c>
      <c r="C24" s="23"/>
      <c r="D24" s="24"/>
      <c r="E24" s="24"/>
      <c r="F24" s="14"/>
      <c r="G24" s="24"/>
      <c r="H24" s="15"/>
      <c r="I24" s="25"/>
      <c r="J24" s="25"/>
      <c r="K24" s="25"/>
      <c r="L24" s="16"/>
      <c r="M24" s="39"/>
      <c r="N24" s="26"/>
      <c r="O24" s="26"/>
      <c r="P24" s="26"/>
      <c r="Q24" s="26"/>
      <c r="R24" s="26"/>
      <c r="S24" s="26"/>
      <c r="T24" s="26"/>
      <c r="U24" s="26"/>
      <c r="V24" s="29"/>
    </row>
    <row r="25" spans="2:22">
      <c r="B25" s="22">
        <v>18</v>
      </c>
      <c r="C25" s="23"/>
      <c r="D25" s="24"/>
      <c r="E25" s="24"/>
      <c r="F25" s="14"/>
      <c r="G25" s="24"/>
      <c r="H25" s="15"/>
      <c r="I25" s="25"/>
      <c r="J25" s="25"/>
      <c r="K25" s="25"/>
      <c r="L25" s="16"/>
      <c r="M25" s="39"/>
      <c r="N25" s="26"/>
      <c r="O25" s="26"/>
      <c r="P25" s="26"/>
      <c r="Q25" s="26"/>
      <c r="R25" s="26"/>
      <c r="S25" s="26"/>
      <c r="T25" s="26"/>
      <c r="U25" s="26"/>
      <c r="V25" s="29"/>
    </row>
    <row r="26" spans="2:22">
      <c r="B26" s="22">
        <v>19</v>
      </c>
      <c r="C26" s="23"/>
      <c r="D26" s="24"/>
      <c r="E26" s="24"/>
      <c r="F26" s="14"/>
      <c r="G26" s="24"/>
      <c r="H26" s="15"/>
      <c r="I26" s="25"/>
      <c r="J26" s="25"/>
      <c r="K26" s="25"/>
      <c r="L26" s="16"/>
      <c r="M26" s="39"/>
      <c r="N26" s="26"/>
      <c r="O26" s="26"/>
      <c r="P26" s="26"/>
      <c r="Q26" s="26"/>
      <c r="R26" s="26"/>
      <c r="S26" s="26"/>
      <c r="T26" s="26"/>
      <c r="U26" s="26"/>
      <c r="V26" s="29"/>
    </row>
    <row r="27" spans="2:22">
      <c r="B27" s="22">
        <v>20</v>
      </c>
      <c r="C27" s="23"/>
      <c r="D27" s="24"/>
      <c r="E27" s="24"/>
      <c r="F27" s="14"/>
      <c r="G27" s="24"/>
      <c r="H27" s="15"/>
      <c r="I27" s="25"/>
      <c r="J27" s="25"/>
      <c r="K27" s="25"/>
      <c r="L27" s="16"/>
      <c r="M27" s="39"/>
      <c r="N27" s="26"/>
      <c r="O27" s="26"/>
      <c r="P27" s="26"/>
      <c r="Q27" s="26"/>
      <c r="R27" s="26"/>
      <c r="S27" s="26"/>
      <c r="T27" s="26"/>
      <c r="U27" s="26"/>
      <c r="V27" s="29"/>
    </row>
    <row r="28" spans="2:22">
      <c r="B28" s="22">
        <v>21</v>
      </c>
      <c r="C28" s="23"/>
      <c r="D28" s="24"/>
      <c r="E28" s="24"/>
      <c r="F28" s="14"/>
      <c r="G28" s="24"/>
      <c r="H28" s="15"/>
      <c r="I28" s="25"/>
      <c r="J28" s="25"/>
      <c r="K28" s="25"/>
      <c r="L28" s="16"/>
      <c r="M28" s="39"/>
      <c r="N28" s="26"/>
      <c r="O28" s="26"/>
      <c r="P28" s="26"/>
      <c r="Q28" s="26"/>
      <c r="R28" s="26"/>
      <c r="S28" s="26"/>
      <c r="T28" s="26"/>
      <c r="U28" s="26"/>
      <c r="V28" s="29"/>
    </row>
    <row r="29" spans="2:22">
      <c r="B29" s="22">
        <v>22</v>
      </c>
      <c r="C29" s="23"/>
      <c r="D29" s="24"/>
      <c r="E29" s="24"/>
      <c r="F29" s="14"/>
      <c r="G29" s="24"/>
      <c r="H29" s="15"/>
      <c r="I29" s="25"/>
      <c r="J29" s="25"/>
      <c r="K29" s="25"/>
      <c r="L29" s="16"/>
      <c r="M29" s="39"/>
      <c r="N29" s="26"/>
      <c r="O29" s="26"/>
      <c r="P29" s="26"/>
      <c r="Q29" s="26"/>
      <c r="R29" s="26"/>
      <c r="S29" s="26"/>
      <c r="T29" s="26"/>
      <c r="U29" s="26"/>
      <c r="V29" s="29"/>
    </row>
    <row r="30" spans="2:22">
      <c r="B30" s="22">
        <v>23</v>
      </c>
      <c r="C30" s="23"/>
      <c r="D30" s="24"/>
      <c r="E30" s="24"/>
      <c r="F30" s="14"/>
      <c r="G30" s="24"/>
      <c r="H30" s="15"/>
      <c r="I30" s="25"/>
      <c r="J30" s="25"/>
      <c r="K30" s="25"/>
      <c r="L30" s="16"/>
      <c r="M30" s="39"/>
      <c r="N30" s="26"/>
      <c r="O30" s="26"/>
      <c r="P30" s="26"/>
      <c r="Q30" s="26"/>
      <c r="R30" s="26"/>
      <c r="S30" s="26"/>
      <c r="T30" s="26"/>
      <c r="U30" s="26"/>
      <c r="V30" s="29"/>
    </row>
    <row r="31" spans="2:22">
      <c r="B31" s="22">
        <v>24</v>
      </c>
      <c r="C31" s="23"/>
      <c r="D31" s="24"/>
      <c r="E31" s="24"/>
      <c r="F31" s="14"/>
      <c r="G31" s="24"/>
      <c r="H31" s="15"/>
      <c r="I31" s="25"/>
      <c r="J31" s="25"/>
      <c r="K31" s="25"/>
      <c r="L31" s="16"/>
      <c r="M31" s="39"/>
      <c r="N31" s="26"/>
      <c r="O31" s="26"/>
      <c r="P31" s="26"/>
      <c r="Q31" s="26"/>
      <c r="R31" s="26"/>
      <c r="S31" s="26"/>
      <c r="T31" s="26"/>
      <c r="U31" s="26"/>
      <c r="V31" s="29"/>
    </row>
    <row r="32" spans="2:22">
      <c r="B32" s="22">
        <v>25</v>
      </c>
      <c r="C32" s="23"/>
      <c r="D32" s="24"/>
      <c r="E32" s="24"/>
      <c r="F32" s="14"/>
      <c r="G32" s="24"/>
      <c r="H32" s="15"/>
      <c r="I32" s="25"/>
      <c r="J32" s="25"/>
      <c r="K32" s="25"/>
      <c r="L32" s="16"/>
      <c r="M32" s="39"/>
      <c r="N32" s="26"/>
      <c r="O32" s="26"/>
      <c r="P32" s="26"/>
      <c r="Q32" s="26"/>
      <c r="R32" s="26"/>
      <c r="S32" s="26"/>
      <c r="T32" s="26"/>
      <c r="U32" s="26"/>
      <c r="V32" s="29"/>
    </row>
    <row r="33" spans="2:22">
      <c r="B33" s="22">
        <v>26</v>
      </c>
      <c r="C33" s="23"/>
      <c r="D33" s="24"/>
      <c r="E33" s="24"/>
      <c r="F33" s="14"/>
      <c r="G33" s="24"/>
      <c r="H33" s="15"/>
      <c r="I33" s="25"/>
      <c r="J33" s="25"/>
      <c r="K33" s="25"/>
      <c r="L33" s="16"/>
      <c r="M33" s="39"/>
      <c r="N33" s="26"/>
      <c r="O33" s="26"/>
      <c r="P33" s="26"/>
      <c r="Q33" s="26"/>
      <c r="R33" s="26"/>
      <c r="S33" s="26"/>
      <c r="T33" s="26"/>
      <c r="U33" s="26"/>
      <c r="V33" s="29"/>
    </row>
    <row r="34" spans="2:22">
      <c r="B34" s="22">
        <v>27</v>
      </c>
      <c r="C34" s="23"/>
      <c r="D34" s="24"/>
      <c r="E34" s="24"/>
      <c r="F34" s="14"/>
      <c r="G34" s="24"/>
      <c r="H34" s="15"/>
      <c r="I34" s="25"/>
      <c r="J34" s="25"/>
      <c r="K34" s="25"/>
      <c r="L34" s="16"/>
      <c r="M34" s="39"/>
      <c r="N34" s="26"/>
      <c r="O34" s="26"/>
      <c r="P34" s="26"/>
      <c r="Q34" s="26"/>
      <c r="R34" s="26"/>
      <c r="S34" s="26"/>
      <c r="T34" s="26"/>
      <c r="U34" s="26"/>
      <c r="V34" s="29"/>
    </row>
    <row r="35" spans="2:22">
      <c r="B35" s="22">
        <v>28</v>
      </c>
      <c r="C35" s="23"/>
      <c r="D35" s="24"/>
      <c r="E35" s="24"/>
      <c r="F35" s="14"/>
      <c r="G35" s="24"/>
      <c r="H35" s="15"/>
      <c r="I35" s="25"/>
      <c r="J35" s="25"/>
      <c r="K35" s="25"/>
      <c r="L35" s="16"/>
      <c r="M35" s="39"/>
      <c r="N35" s="26"/>
      <c r="O35" s="26"/>
      <c r="P35" s="26"/>
      <c r="Q35" s="26"/>
      <c r="R35" s="26"/>
      <c r="S35" s="26"/>
      <c r="T35" s="26"/>
      <c r="U35" s="26"/>
      <c r="V35" s="29"/>
    </row>
    <row r="36" spans="2:22">
      <c r="B36" s="22">
        <v>29</v>
      </c>
      <c r="C36" s="23"/>
      <c r="D36" s="24"/>
      <c r="E36" s="24"/>
      <c r="F36" s="14"/>
      <c r="G36" s="24"/>
      <c r="H36" s="15"/>
      <c r="I36" s="25"/>
      <c r="J36" s="25"/>
      <c r="K36" s="25"/>
      <c r="L36" s="16"/>
      <c r="M36" s="39"/>
      <c r="N36" s="26"/>
      <c r="O36" s="26"/>
      <c r="P36" s="26"/>
      <c r="Q36" s="26"/>
      <c r="R36" s="26"/>
      <c r="S36" s="26"/>
      <c r="T36" s="26"/>
      <c r="U36" s="26"/>
      <c r="V36" s="29"/>
    </row>
    <row r="37" spans="2:22">
      <c r="B37" s="22">
        <v>30</v>
      </c>
      <c r="C37" s="23"/>
      <c r="D37" s="24"/>
      <c r="E37" s="24"/>
      <c r="F37" s="14"/>
      <c r="G37" s="24"/>
      <c r="H37" s="15"/>
      <c r="I37" s="25"/>
      <c r="J37" s="25"/>
      <c r="K37" s="25"/>
      <c r="L37" s="16"/>
      <c r="M37" s="39"/>
      <c r="N37" s="26"/>
      <c r="O37" s="26"/>
      <c r="P37" s="26"/>
      <c r="Q37" s="26"/>
      <c r="R37" s="26"/>
      <c r="S37" s="26"/>
      <c r="T37" s="26"/>
      <c r="U37" s="26"/>
      <c r="V37" s="29"/>
    </row>
    <row r="38" spans="2:22">
      <c r="B38" s="22">
        <v>31</v>
      </c>
      <c r="C38" s="23"/>
      <c r="D38" s="24"/>
      <c r="E38" s="24"/>
      <c r="F38" s="14"/>
      <c r="G38" s="24"/>
      <c r="H38" s="15"/>
      <c r="I38" s="25"/>
      <c r="J38" s="25"/>
      <c r="K38" s="25"/>
      <c r="L38" s="16"/>
      <c r="M38" s="39"/>
      <c r="N38" s="26"/>
      <c r="O38" s="26"/>
      <c r="P38" s="26"/>
      <c r="Q38" s="26"/>
      <c r="R38" s="26"/>
      <c r="S38" s="26"/>
      <c r="T38" s="26"/>
      <c r="U38" s="26"/>
      <c r="V38" s="29"/>
    </row>
    <row r="39" spans="2:22">
      <c r="B39" s="22">
        <v>32</v>
      </c>
      <c r="C39" s="23"/>
      <c r="D39" s="24"/>
      <c r="E39" s="24"/>
      <c r="F39" s="14"/>
      <c r="G39" s="24"/>
      <c r="H39" s="15"/>
      <c r="I39" s="25"/>
      <c r="J39" s="25"/>
      <c r="K39" s="25"/>
      <c r="L39" s="16"/>
      <c r="M39" s="39"/>
      <c r="N39" s="26"/>
      <c r="O39" s="26"/>
      <c r="P39" s="26"/>
      <c r="Q39" s="26"/>
      <c r="R39" s="26"/>
      <c r="S39" s="26"/>
      <c r="T39" s="26"/>
      <c r="U39" s="26"/>
      <c r="V39" s="29"/>
    </row>
    <row r="40" spans="2:22">
      <c r="B40" s="22">
        <v>33</v>
      </c>
      <c r="C40" s="23"/>
      <c r="D40" s="24"/>
      <c r="E40" s="24"/>
      <c r="F40" s="14"/>
      <c r="G40" s="24"/>
      <c r="H40" s="15"/>
      <c r="I40" s="25"/>
      <c r="J40" s="25"/>
      <c r="K40" s="25"/>
      <c r="L40" s="16"/>
      <c r="M40" s="39"/>
      <c r="N40" s="26"/>
      <c r="O40" s="26"/>
      <c r="P40" s="26"/>
      <c r="Q40" s="26"/>
      <c r="R40" s="26"/>
      <c r="S40" s="26"/>
      <c r="T40" s="26"/>
      <c r="U40" s="26"/>
      <c r="V40" s="29"/>
    </row>
    <row r="41" spans="2:22">
      <c r="B41" s="22">
        <v>34</v>
      </c>
      <c r="C41" s="23"/>
      <c r="D41" s="24"/>
      <c r="E41" s="24"/>
      <c r="F41" s="14"/>
      <c r="G41" s="24"/>
      <c r="H41" s="15"/>
      <c r="I41" s="25"/>
      <c r="J41" s="25"/>
      <c r="K41" s="25"/>
      <c r="L41" s="16"/>
      <c r="M41" s="39"/>
      <c r="N41" s="26"/>
      <c r="O41" s="26"/>
      <c r="P41" s="26"/>
      <c r="Q41" s="26"/>
      <c r="R41" s="26"/>
      <c r="S41" s="26"/>
      <c r="T41" s="26"/>
      <c r="U41" s="26"/>
      <c r="V41" s="29"/>
    </row>
    <row r="42" spans="2:22">
      <c r="B42" s="22">
        <v>35</v>
      </c>
      <c r="C42" s="23"/>
      <c r="D42" s="24"/>
      <c r="E42" s="24"/>
      <c r="F42" s="14"/>
      <c r="G42" s="24"/>
      <c r="H42" s="15"/>
      <c r="I42" s="25"/>
      <c r="J42" s="25"/>
      <c r="K42" s="25"/>
      <c r="L42" s="16"/>
      <c r="M42" s="39"/>
      <c r="N42" s="26"/>
      <c r="O42" s="26"/>
      <c r="P42" s="26"/>
      <c r="Q42" s="26"/>
      <c r="R42" s="26"/>
      <c r="S42" s="26"/>
      <c r="T42" s="26"/>
      <c r="U42" s="26"/>
      <c r="V42" s="29"/>
    </row>
    <row r="43" spans="2:22">
      <c r="B43" s="22">
        <v>36</v>
      </c>
      <c r="C43" s="23"/>
      <c r="D43" s="24"/>
      <c r="E43" s="24"/>
      <c r="F43" s="14"/>
      <c r="G43" s="24"/>
      <c r="H43" s="15"/>
      <c r="I43" s="25"/>
      <c r="J43" s="25"/>
      <c r="K43" s="25"/>
      <c r="L43" s="16"/>
      <c r="M43" s="39"/>
      <c r="N43" s="26"/>
      <c r="O43" s="26"/>
      <c r="P43" s="26"/>
      <c r="Q43" s="26"/>
      <c r="R43" s="26"/>
      <c r="S43" s="26"/>
      <c r="T43" s="26"/>
      <c r="U43" s="26"/>
      <c r="V43" s="29"/>
    </row>
    <row r="44" spans="2:22">
      <c r="B44" s="22">
        <v>37</v>
      </c>
      <c r="C44" s="23"/>
      <c r="D44" s="24"/>
      <c r="E44" s="24"/>
      <c r="F44" s="14"/>
      <c r="G44" s="24"/>
      <c r="H44" s="15"/>
      <c r="I44" s="25"/>
      <c r="J44" s="25"/>
      <c r="K44" s="25"/>
      <c r="L44" s="16"/>
      <c r="M44" s="39"/>
      <c r="N44" s="26"/>
      <c r="O44" s="26"/>
      <c r="P44" s="26"/>
      <c r="Q44" s="26"/>
      <c r="R44" s="26"/>
      <c r="S44" s="26"/>
      <c r="T44" s="26"/>
      <c r="U44" s="26"/>
      <c r="V44" s="29"/>
    </row>
    <row r="45" spans="2:22">
      <c r="B45" s="22">
        <v>38</v>
      </c>
      <c r="C45" s="23"/>
      <c r="D45" s="24"/>
      <c r="E45" s="24"/>
      <c r="F45" s="14"/>
      <c r="G45" s="24"/>
      <c r="H45" s="15"/>
      <c r="I45" s="25"/>
      <c r="J45" s="25"/>
      <c r="K45" s="25"/>
      <c r="L45" s="16"/>
      <c r="M45" s="39"/>
      <c r="N45" s="26"/>
      <c r="O45" s="26"/>
      <c r="P45" s="26"/>
      <c r="Q45" s="26"/>
      <c r="R45" s="26"/>
      <c r="S45" s="26"/>
      <c r="T45" s="26"/>
      <c r="U45" s="26"/>
      <c r="V45" s="29"/>
    </row>
    <row r="46" spans="2:22">
      <c r="B46" s="22">
        <v>39</v>
      </c>
      <c r="C46" s="23"/>
      <c r="D46" s="24"/>
      <c r="E46" s="24"/>
      <c r="F46" s="14"/>
      <c r="G46" s="24"/>
      <c r="H46" s="15"/>
      <c r="I46" s="25"/>
      <c r="J46" s="25"/>
      <c r="K46" s="25"/>
      <c r="L46" s="16"/>
      <c r="M46" s="39"/>
      <c r="N46" s="26"/>
      <c r="O46" s="26"/>
      <c r="P46" s="26"/>
      <c r="Q46" s="26"/>
      <c r="R46" s="26"/>
      <c r="S46" s="26"/>
      <c r="T46" s="26"/>
      <c r="U46" s="26"/>
      <c r="V46" s="29"/>
    </row>
    <row r="47" spans="2:22">
      <c r="B47" s="22">
        <v>40</v>
      </c>
      <c r="C47" s="23"/>
      <c r="D47" s="24"/>
      <c r="E47" s="24"/>
      <c r="F47" s="14"/>
      <c r="G47" s="24"/>
      <c r="H47" s="15"/>
      <c r="I47" s="25"/>
      <c r="J47" s="25"/>
      <c r="K47" s="25"/>
      <c r="L47" s="16"/>
      <c r="M47" s="39"/>
      <c r="N47" s="26"/>
      <c r="O47" s="26"/>
      <c r="P47" s="26"/>
      <c r="Q47" s="26"/>
      <c r="R47" s="26"/>
      <c r="S47" s="26"/>
      <c r="T47" s="26"/>
      <c r="U47" s="26"/>
      <c r="V47" s="29"/>
    </row>
    <row r="48" spans="2:22">
      <c r="B48" s="22">
        <v>41</v>
      </c>
      <c r="C48" s="23"/>
      <c r="D48" s="24"/>
      <c r="E48" s="24"/>
      <c r="F48" s="14"/>
      <c r="G48" s="24"/>
      <c r="H48" s="15"/>
      <c r="I48" s="25"/>
      <c r="J48" s="25"/>
      <c r="K48" s="25"/>
      <c r="L48" s="16"/>
      <c r="M48" s="39"/>
      <c r="N48" s="26"/>
      <c r="O48" s="26"/>
      <c r="P48" s="26"/>
      <c r="Q48" s="26"/>
      <c r="R48" s="26"/>
      <c r="S48" s="26"/>
      <c r="T48" s="26"/>
      <c r="U48" s="26"/>
      <c r="V48" s="29"/>
    </row>
    <row r="49" spans="2:22">
      <c r="B49" s="22">
        <v>42</v>
      </c>
      <c r="C49" s="23"/>
      <c r="D49" s="24"/>
      <c r="E49" s="24"/>
      <c r="F49" s="14"/>
      <c r="G49" s="24"/>
      <c r="H49" s="15"/>
      <c r="I49" s="25"/>
      <c r="J49" s="25"/>
      <c r="K49" s="25"/>
      <c r="L49" s="16"/>
      <c r="M49" s="39"/>
      <c r="N49" s="26"/>
      <c r="O49" s="26"/>
      <c r="P49" s="26"/>
      <c r="Q49" s="26"/>
      <c r="R49" s="26"/>
      <c r="S49" s="26"/>
      <c r="T49" s="26"/>
      <c r="U49" s="26"/>
      <c r="V49" s="29"/>
    </row>
    <row r="50" spans="2:22">
      <c r="B50" s="22">
        <v>43</v>
      </c>
      <c r="C50" s="23"/>
      <c r="D50" s="24"/>
      <c r="E50" s="24"/>
      <c r="F50" s="14"/>
      <c r="G50" s="24"/>
      <c r="H50" s="15"/>
      <c r="I50" s="25"/>
      <c r="J50" s="25"/>
      <c r="K50" s="25"/>
      <c r="L50" s="16"/>
      <c r="M50" s="39"/>
      <c r="N50" s="26"/>
      <c r="O50" s="26"/>
      <c r="P50" s="26"/>
      <c r="Q50" s="26"/>
      <c r="R50" s="26"/>
      <c r="S50" s="26"/>
      <c r="T50" s="26"/>
      <c r="U50" s="26"/>
      <c r="V50" s="29"/>
    </row>
    <row r="51" spans="2:22">
      <c r="B51" s="22">
        <v>44</v>
      </c>
      <c r="C51" s="23"/>
      <c r="D51" s="24"/>
      <c r="E51" s="24"/>
      <c r="F51" s="14"/>
      <c r="G51" s="24"/>
      <c r="H51" s="15"/>
      <c r="I51" s="25"/>
      <c r="J51" s="25"/>
      <c r="K51" s="25"/>
      <c r="L51" s="16"/>
      <c r="M51" s="39"/>
      <c r="N51" s="26"/>
      <c r="O51" s="26"/>
      <c r="P51" s="26"/>
      <c r="Q51" s="26"/>
      <c r="R51" s="26"/>
      <c r="S51" s="26"/>
      <c r="T51" s="26"/>
      <c r="U51" s="26"/>
      <c r="V51" s="29"/>
    </row>
    <row r="52" spans="2:22">
      <c r="B52" s="22">
        <v>45</v>
      </c>
      <c r="C52" s="23"/>
      <c r="D52" s="24"/>
      <c r="E52" s="24"/>
      <c r="F52" s="14"/>
      <c r="G52" s="24"/>
      <c r="H52" s="15"/>
      <c r="I52" s="25"/>
      <c r="J52" s="25"/>
      <c r="K52" s="25"/>
      <c r="L52" s="16"/>
      <c r="M52" s="39"/>
      <c r="N52" s="26"/>
      <c r="O52" s="26"/>
      <c r="P52" s="26"/>
      <c r="Q52" s="26"/>
      <c r="R52" s="26"/>
      <c r="S52" s="26"/>
      <c r="T52" s="26"/>
      <c r="U52" s="26"/>
      <c r="V52" s="29"/>
    </row>
    <row r="53" spans="2:22">
      <c r="B53" s="22">
        <v>46</v>
      </c>
      <c r="C53" s="23"/>
      <c r="D53" s="24"/>
      <c r="E53" s="24"/>
      <c r="F53" s="14"/>
      <c r="G53" s="24"/>
      <c r="H53" s="15"/>
      <c r="I53" s="25"/>
      <c r="J53" s="25"/>
      <c r="K53" s="25"/>
      <c r="L53" s="16"/>
      <c r="M53" s="39"/>
      <c r="N53" s="26"/>
      <c r="O53" s="26"/>
      <c r="P53" s="26"/>
      <c r="Q53" s="26"/>
      <c r="R53" s="26"/>
      <c r="S53" s="26"/>
      <c r="T53" s="26"/>
      <c r="U53" s="26"/>
      <c r="V53" s="29"/>
    </row>
    <row r="54" spans="2:22">
      <c r="B54" s="22">
        <v>47</v>
      </c>
      <c r="C54" s="23"/>
      <c r="D54" s="24"/>
      <c r="E54" s="24"/>
      <c r="F54" s="14"/>
      <c r="G54" s="24"/>
      <c r="H54" s="15"/>
      <c r="I54" s="25"/>
      <c r="J54" s="25"/>
      <c r="K54" s="25"/>
      <c r="L54" s="16"/>
      <c r="M54" s="39"/>
      <c r="N54" s="26"/>
      <c r="O54" s="26"/>
      <c r="P54" s="26"/>
      <c r="Q54" s="26"/>
      <c r="R54" s="26"/>
      <c r="S54" s="26"/>
      <c r="T54" s="26"/>
      <c r="U54" s="26"/>
      <c r="V54" s="29"/>
    </row>
    <row r="55" spans="2:22">
      <c r="B55" s="22">
        <v>48</v>
      </c>
      <c r="C55" s="23"/>
      <c r="D55" s="24"/>
      <c r="E55" s="24"/>
      <c r="F55" s="14"/>
      <c r="G55" s="24"/>
      <c r="H55" s="15"/>
      <c r="I55" s="25"/>
      <c r="J55" s="25"/>
      <c r="K55" s="25"/>
      <c r="L55" s="16"/>
      <c r="M55" s="39"/>
      <c r="N55" s="26"/>
      <c r="O55" s="26"/>
      <c r="P55" s="26"/>
      <c r="Q55" s="26"/>
      <c r="R55" s="26"/>
      <c r="S55" s="26"/>
      <c r="T55" s="26"/>
      <c r="U55" s="26"/>
      <c r="V55" s="29"/>
    </row>
    <row r="56" spans="2:22">
      <c r="B56" s="22">
        <v>49</v>
      </c>
      <c r="C56" s="23"/>
      <c r="D56" s="24"/>
      <c r="E56" s="24"/>
      <c r="F56" s="14"/>
      <c r="G56" s="24"/>
      <c r="H56" s="15"/>
      <c r="I56" s="25"/>
      <c r="J56" s="25"/>
      <c r="K56" s="25"/>
      <c r="L56" s="16"/>
      <c r="M56" s="39"/>
      <c r="N56" s="26"/>
      <c r="O56" s="26"/>
      <c r="P56" s="26"/>
      <c r="Q56" s="26"/>
      <c r="R56" s="26"/>
      <c r="S56" s="26"/>
      <c r="T56" s="26"/>
      <c r="U56" s="26"/>
      <c r="V56" s="29"/>
    </row>
    <row r="57" spans="2:22">
      <c r="B57" s="22">
        <v>50</v>
      </c>
      <c r="C57" s="23"/>
      <c r="D57" s="24"/>
      <c r="E57" s="24"/>
      <c r="F57" s="14"/>
      <c r="G57" s="24"/>
      <c r="H57" s="15"/>
      <c r="I57" s="25"/>
      <c r="J57" s="25"/>
      <c r="K57" s="25"/>
      <c r="L57" s="16"/>
      <c r="M57" s="39"/>
      <c r="N57" s="26"/>
      <c r="O57" s="26"/>
      <c r="P57" s="26"/>
      <c r="Q57" s="26"/>
      <c r="R57" s="26"/>
      <c r="S57" s="26"/>
      <c r="T57" s="26"/>
      <c r="U57" s="26"/>
      <c r="V57" s="29"/>
    </row>
    <row r="58" spans="2:22">
      <c r="B58" s="22">
        <v>51</v>
      </c>
      <c r="C58" s="23"/>
      <c r="D58" s="24"/>
      <c r="E58" s="24"/>
      <c r="F58" s="14"/>
      <c r="G58" s="24"/>
      <c r="H58" s="15"/>
      <c r="I58" s="25"/>
      <c r="J58" s="25"/>
      <c r="K58" s="25"/>
      <c r="L58" s="16"/>
      <c r="M58" s="39"/>
      <c r="N58" s="26"/>
      <c r="O58" s="26"/>
      <c r="P58" s="26"/>
      <c r="Q58" s="26"/>
      <c r="R58" s="26"/>
      <c r="S58" s="26"/>
      <c r="T58" s="26"/>
      <c r="U58" s="26"/>
      <c r="V58" s="29"/>
    </row>
    <row r="59" spans="2:22">
      <c r="B59" s="22">
        <v>52</v>
      </c>
      <c r="C59" s="23"/>
      <c r="D59" s="24"/>
      <c r="E59" s="24"/>
      <c r="F59" s="14"/>
      <c r="G59" s="24"/>
      <c r="H59" s="15"/>
      <c r="I59" s="25"/>
      <c r="J59" s="25"/>
      <c r="K59" s="25"/>
      <c r="L59" s="16"/>
      <c r="M59" s="39"/>
      <c r="N59" s="26"/>
      <c r="O59" s="26"/>
      <c r="P59" s="26"/>
      <c r="Q59" s="26"/>
      <c r="R59" s="26"/>
      <c r="S59" s="26"/>
      <c r="T59" s="26"/>
      <c r="U59" s="26"/>
      <c r="V59" s="29"/>
    </row>
    <row r="60" spans="2:22">
      <c r="B60" s="22">
        <v>53</v>
      </c>
      <c r="C60" s="23"/>
      <c r="D60" s="24"/>
      <c r="E60" s="24"/>
      <c r="F60" s="14"/>
      <c r="G60" s="24"/>
      <c r="H60" s="15"/>
      <c r="I60" s="25"/>
      <c r="J60" s="25"/>
      <c r="K60" s="25"/>
      <c r="L60" s="16"/>
      <c r="M60" s="39"/>
      <c r="N60" s="26"/>
      <c r="O60" s="26"/>
      <c r="P60" s="26"/>
      <c r="Q60" s="26"/>
      <c r="R60" s="26"/>
      <c r="S60" s="26"/>
      <c r="T60" s="26"/>
      <c r="U60" s="26"/>
      <c r="V60" s="29"/>
    </row>
    <row r="61" spans="2:22">
      <c r="B61" s="22">
        <v>54</v>
      </c>
      <c r="C61" s="23"/>
      <c r="D61" s="24"/>
      <c r="E61" s="24"/>
      <c r="F61" s="14"/>
      <c r="G61" s="24"/>
      <c r="H61" s="15"/>
      <c r="I61" s="25"/>
      <c r="J61" s="25"/>
      <c r="K61" s="25"/>
      <c r="L61" s="16"/>
      <c r="M61" s="39"/>
      <c r="N61" s="26"/>
      <c r="O61" s="26"/>
      <c r="P61" s="26"/>
      <c r="Q61" s="26"/>
      <c r="R61" s="26"/>
      <c r="S61" s="26"/>
      <c r="T61" s="26"/>
      <c r="U61" s="26"/>
      <c r="V61" s="29"/>
    </row>
    <row r="62" spans="2:22">
      <c r="B62" s="22">
        <v>55</v>
      </c>
      <c r="C62" s="23"/>
      <c r="D62" s="24"/>
      <c r="E62" s="24"/>
      <c r="F62" s="14"/>
      <c r="G62" s="24"/>
      <c r="H62" s="15"/>
      <c r="I62" s="25"/>
      <c r="J62" s="25"/>
      <c r="K62" s="25"/>
      <c r="L62" s="16"/>
      <c r="M62" s="39"/>
      <c r="N62" s="26"/>
      <c r="O62" s="26"/>
      <c r="P62" s="26"/>
      <c r="Q62" s="26"/>
      <c r="R62" s="26"/>
      <c r="S62" s="26"/>
      <c r="T62" s="26"/>
      <c r="U62" s="26"/>
      <c r="V62" s="29"/>
    </row>
    <row r="63" spans="2:22">
      <c r="B63" s="22">
        <v>56</v>
      </c>
      <c r="C63" s="23"/>
      <c r="D63" s="24"/>
      <c r="E63" s="24"/>
      <c r="F63" s="14"/>
      <c r="G63" s="24"/>
      <c r="H63" s="15"/>
      <c r="I63" s="25"/>
      <c r="J63" s="25"/>
      <c r="K63" s="25"/>
      <c r="L63" s="16"/>
      <c r="M63" s="39"/>
      <c r="N63" s="26"/>
      <c r="O63" s="26"/>
      <c r="P63" s="26"/>
      <c r="Q63" s="26"/>
      <c r="R63" s="26"/>
      <c r="S63" s="26"/>
      <c r="T63" s="26"/>
      <c r="U63" s="26"/>
      <c r="V63" s="29"/>
    </row>
    <row r="64" spans="2:22">
      <c r="B64" s="22">
        <v>57</v>
      </c>
      <c r="C64" s="23"/>
      <c r="D64" s="24"/>
      <c r="E64" s="24"/>
      <c r="F64" s="14"/>
      <c r="G64" s="24"/>
      <c r="H64" s="15"/>
      <c r="I64" s="25"/>
      <c r="J64" s="25"/>
      <c r="K64" s="25"/>
      <c r="L64" s="16"/>
      <c r="M64" s="39"/>
      <c r="N64" s="26"/>
      <c r="O64" s="26"/>
      <c r="P64" s="26"/>
      <c r="Q64" s="26"/>
      <c r="R64" s="26"/>
      <c r="S64" s="26"/>
      <c r="T64" s="26"/>
      <c r="U64" s="26"/>
      <c r="V64" s="29"/>
    </row>
    <row r="65" spans="2:22">
      <c r="B65" s="22">
        <v>58</v>
      </c>
      <c r="C65" s="23"/>
      <c r="D65" s="24"/>
      <c r="E65" s="24"/>
      <c r="F65" s="14"/>
      <c r="G65" s="24"/>
      <c r="H65" s="15"/>
      <c r="I65" s="25"/>
      <c r="J65" s="25"/>
      <c r="K65" s="25"/>
      <c r="L65" s="16"/>
      <c r="M65" s="39"/>
      <c r="N65" s="26"/>
      <c r="O65" s="26"/>
      <c r="P65" s="26"/>
      <c r="Q65" s="26"/>
      <c r="R65" s="26"/>
      <c r="S65" s="26"/>
      <c r="T65" s="26"/>
      <c r="U65" s="26"/>
      <c r="V65" s="29"/>
    </row>
    <row r="66" spans="2:22">
      <c r="B66" s="22">
        <v>59</v>
      </c>
      <c r="C66" s="23"/>
      <c r="D66" s="24"/>
      <c r="E66" s="24"/>
      <c r="F66" s="14"/>
      <c r="G66" s="24"/>
      <c r="H66" s="15"/>
      <c r="I66" s="25"/>
      <c r="J66" s="25"/>
      <c r="K66" s="25"/>
      <c r="L66" s="16"/>
      <c r="M66" s="39"/>
      <c r="N66" s="26"/>
      <c r="O66" s="26"/>
      <c r="P66" s="26"/>
      <c r="Q66" s="26"/>
      <c r="R66" s="26"/>
      <c r="S66" s="26"/>
      <c r="T66" s="26"/>
      <c r="U66" s="26"/>
      <c r="V66" s="29"/>
    </row>
    <row r="67" spans="2:22">
      <c r="B67" s="22">
        <v>60</v>
      </c>
      <c r="C67" s="23"/>
      <c r="D67" s="24"/>
      <c r="E67" s="24"/>
      <c r="F67" s="14"/>
      <c r="G67" s="24"/>
      <c r="H67" s="15"/>
      <c r="I67" s="25"/>
      <c r="J67" s="25"/>
      <c r="K67" s="25"/>
      <c r="L67" s="16"/>
      <c r="M67" s="39"/>
      <c r="N67" s="26"/>
      <c r="O67" s="26"/>
      <c r="P67" s="26"/>
      <c r="Q67" s="26"/>
      <c r="R67" s="26"/>
      <c r="S67" s="26"/>
      <c r="T67" s="26"/>
      <c r="U67" s="26"/>
      <c r="V67" s="29"/>
    </row>
    <row r="68" spans="2:22">
      <c r="B68" s="22">
        <v>61</v>
      </c>
      <c r="C68" s="23"/>
      <c r="D68" s="24"/>
      <c r="E68" s="24"/>
      <c r="F68" s="14"/>
      <c r="G68" s="24"/>
      <c r="H68" s="15"/>
      <c r="I68" s="25"/>
      <c r="J68" s="25"/>
      <c r="K68" s="25"/>
      <c r="L68" s="16"/>
      <c r="M68" s="39"/>
      <c r="N68" s="26"/>
      <c r="O68" s="26"/>
      <c r="P68" s="26"/>
      <c r="Q68" s="26"/>
      <c r="R68" s="26"/>
      <c r="S68" s="26"/>
      <c r="T68" s="26"/>
      <c r="U68" s="26"/>
      <c r="V68" s="29"/>
    </row>
    <row r="69" spans="2:22">
      <c r="B69" s="22">
        <v>62</v>
      </c>
      <c r="C69" s="23"/>
      <c r="D69" s="24"/>
      <c r="E69" s="24"/>
      <c r="F69" s="14"/>
      <c r="G69" s="24"/>
      <c r="H69" s="15"/>
      <c r="I69" s="25"/>
      <c r="J69" s="25"/>
      <c r="K69" s="25"/>
      <c r="L69" s="16"/>
      <c r="M69" s="39"/>
      <c r="N69" s="26"/>
      <c r="O69" s="26"/>
      <c r="P69" s="26"/>
      <c r="Q69" s="26"/>
      <c r="R69" s="26"/>
      <c r="S69" s="26"/>
      <c r="T69" s="26"/>
      <c r="U69" s="26"/>
      <c r="V69" s="29"/>
    </row>
    <row r="70" spans="2:22">
      <c r="B70" s="22">
        <v>63</v>
      </c>
      <c r="C70" s="23"/>
      <c r="D70" s="24"/>
      <c r="E70" s="24"/>
      <c r="F70" s="14"/>
      <c r="G70" s="24"/>
      <c r="H70" s="15"/>
      <c r="I70" s="25"/>
      <c r="J70" s="25"/>
      <c r="K70" s="25"/>
      <c r="L70" s="16"/>
      <c r="M70" s="39"/>
      <c r="N70" s="26"/>
      <c r="O70" s="26"/>
      <c r="P70" s="26"/>
      <c r="Q70" s="26"/>
      <c r="R70" s="26"/>
      <c r="S70" s="26"/>
      <c r="T70" s="26"/>
      <c r="U70" s="26"/>
      <c r="V70" s="29"/>
    </row>
    <row r="71" spans="2:22">
      <c r="B71" s="22">
        <v>64</v>
      </c>
      <c r="C71" s="23"/>
      <c r="D71" s="24"/>
      <c r="E71" s="24"/>
      <c r="F71" s="14"/>
      <c r="G71" s="24"/>
      <c r="H71" s="15"/>
      <c r="I71" s="25"/>
      <c r="J71" s="25"/>
      <c r="K71" s="25"/>
      <c r="L71" s="16"/>
      <c r="M71" s="39"/>
      <c r="N71" s="26"/>
      <c r="O71" s="26"/>
      <c r="P71" s="26"/>
      <c r="Q71" s="26"/>
      <c r="R71" s="26"/>
      <c r="S71" s="26"/>
      <c r="T71" s="26"/>
      <c r="U71" s="26"/>
      <c r="V71" s="29"/>
    </row>
    <row r="72" spans="2:22">
      <c r="B72" s="22">
        <v>65</v>
      </c>
      <c r="C72" s="23"/>
      <c r="D72" s="24"/>
      <c r="E72" s="24"/>
      <c r="F72" s="14"/>
      <c r="G72" s="24"/>
      <c r="H72" s="15"/>
      <c r="I72" s="25"/>
      <c r="J72" s="25"/>
      <c r="K72" s="25"/>
      <c r="L72" s="16"/>
      <c r="M72" s="39"/>
      <c r="N72" s="26"/>
      <c r="O72" s="26"/>
      <c r="P72" s="26"/>
      <c r="Q72" s="26"/>
      <c r="R72" s="26"/>
      <c r="S72" s="26"/>
      <c r="T72" s="26"/>
      <c r="U72" s="26"/>
      <c r="V72" s="29"/>
    </row>
    <row r="73" spans="2:22">
      <c r="B73" s="22">
        <v>66</v>
      </c>
      <c r="C73" s="23"/>
      <c r="D73" s="24"/>
      <c r="E73" s="24"/>
      <c r="F73" s="14"/>
      <c r="G73" s="24"/>
      <c r="H73" s="15"/>
      <c r="I73" s="25"/>
      <c r="J73" s="25"/>
      <c r="K73" s="25"/>
      <c r="L73" s="16"/>
      <c r="M73" s="39"/>
      <c r="N73" s="26"/>
      <c r="O73" s="26"/>
      <c r="P73" s="26"/>
      <c r="Q73" s="26"/>
      <c r="R73" s="26"/>
      <c r="S73" s="26"/>
      <c r="T73" s="26"/>
      <c r="U73" s="26"/>
      <c r="V73" s="29"/>
    </row>
    <row r="74" spans="2:22">
      <c r="B74" s="22">
        <v>67</v>
      </c>
      <c r="C74" s="23"/>
      <c r="D74" s="24"/>
      <c r="E74" s="24"/>
      <c r="F74" s="14"/>
      <c r="G74" s="24"/>
      <c r="H74" s="15"/>
      <c r="I74" s="25"/>
      <c r="J74" s="25"/>
      <c r="K74" s="25"/>
      <c r="L74" s="16"/>
      <c r="M74" s="39"/>
      <c r="N74" s="26"/>
      <c r="O74" s="26"/>
      <c r="P74" s="26"/>
      <c r="Q74" s="26"/>
      <c r="R74" s="26"/>
      <c r="S74" s="26"/>
      <c r="T74" s="26"/>
      <c r="U74" s="26"/>
      <c r="V74" s="29"/>
    </row>
    <row r="75" spans="2:22">
      <c r="B75" s="22">
        <v>68</v>
      </c>
      <c r="C75" s="23"/>
      <c r="D75" s="24"/>
      <c r="E75" s="24"/>
      <c r="F75" s="14"/>
      <c r="G75" s="24"/>
      <c r="H75" s="15"/>
      <c r="I75" s="25"/>
      <c r="J75" s="25"/>
      <c r="K75" s="25"/>
      <c r="L75" s="16"/>
      <c r="M75" s="39"/>
      <c r="N75" s="26"/>
      <c r="O75" s="26"/>
      <c r="P75" s="26"/>
      <c r="Q75" s="26"/>
      <c r="R75" s="26"/>
      <c r="S75" s="26"/>
      <c r="T75" s="26"/>
      <c r="U75" s="26"/>
      <c r="V75" s="29"/>
    </row>
    <row r="76" spans="2:22">
      <c r="B76" s="22">
        <v>69</v>
      </c>
      <c r="C76" s="23"/>
      <c r="D76" s="24"/>
      <c r="E76" s="24"/>
      <c r="F76" s="14"/>
      <c r="G76" s="24"/>
      <c r="H76" s="15"/>
      <c r="I76" s="25"/>
      <c r="J76" s="25"/>
      <c r="K76" s="25"/>
      <c r="L76" s="16"/>
      <c r="M76" s="39"/>
      <c r="N76" s="26"/>
      <c r="O76" s="26"/>
      <c r="P76" s="26"/>
      <c r="Q76" s="26"/>
      <c r="R76" s="26"/>
      <c r="S76" s="26"/>
      <c r="T76" s="26"/>
      <c r="U76" s="26"/>
      <c r="V76" s="29"/>
    </row>
    <row r="77" spans="2:22">
      <c r="B77" s="22">
        <v>70</v>
      </c>
      <c r="C77" s="23"/>
      <c r="D77" s="24"/>
      <c r="E77" s="24"/>
      <c r="F77" s="14"/>
      <c r="G77" s="24"/>
      <c r="H77" s="15"/>
      <c r="I77" s="25"/>
      <c r="J77" s="25"/>
      <c r="K77" s="25"/>
      <c r="L77" s="16"/>
      <c r="M77" s="39"/>
      <c r="N77" s="26"/>
      <c r="O77" s="26"/>
      <c r="P77" s="26"/>
      <c r="Q77" s="26"/>
      <c r="R77" s="26"/>
      <c r="S77" s="26"/>
      <c r="T77" s="26"/>
      <c r="U77" s="26"/>
      <c r="V77" s="29"/>
    </row>
    <row r="78" spans="2:22">
      <c r="B78" s="22">
        <v>71</v>
      </c>
      <c r="C78" s="23"/>
      <c r="D78" s="24"/>
      <c r="E78" s="24"/>
      <c r="F78" s="14"/>
      <c r="G78" s="24"/>
      <c r="H78" s="15"/>
      <c r="I78" s="25"/>
      <c r="J78" s="25"/>
      <c r="K78" s="25"/>
      <c r="L78" s="16"/>
      <c r="M78" s="39"/>
      <c r="N78" s="26"/>
      <c r="O78" s="26"/>
      <c r="P78" s="26"/>
      <c r="Q78" s="26"/>
      <c r="R78" s="26"/>
      <c r="S78" s="26"/>
      <c r="T78" s="26"/>
      <c r="U78" s="26"/>
      <c r="V78" s="29"/>
    </row>
    <row r="79" spans="2:22">
      <c r="B79" s="22">
        <v>72</v>
      </c>
      <c r="C79" s="23"/>
      <c r="D79" s="24"/>
      <c r="E79" s="24"/>
      <c r="F79" s="14"/>
      <c r="G79" s="24"/>
      <c r="H79" s="15"/>
      <c r="I79" s="25"/>
      <c r="J79" s="25"/>
      <c r="K79" s="25"/>
      <c r="L79" s="16"/>
      <c r="M79" s="39"/>
      <c r="N79" s="26"/>
      <c r="O79" s="26"/>
      <c r="P79" s="26"/>
      <c r="Q79" s="26"/>
      <c r="R79" s="26"/>
      <c r="S79" s="26"/>
      <c r="T79" s="26"/>
      <c r="U79" s="26"/>
      <c r="V79" s="29"/>
    </row>
    <row r="80" spans="2:22">
      <c r="B80" s="22">
        <v>73</v>
      </c>
      <c r="C80" s="23"/>
      <c r="D80" s="24"/>
      <c r="E80" s="24"/>
      <c r="F80" s="14"/>
      <c r="G80" s="24"/>
      <c r="H80" s="15"/>
      <c r="I80" s="25"/>
      <c r="J80" s="25"/>
      <c r="K80" s="25"/>
      <c r="L80" s="16"/>
      <c r="M80" s="39"/>
      <c r="N80" s="26"/>
      <c r="O80" s="26"/>
      <c r="P80" s="26"/>
      <c r="Q80" s="26"/>
      <c r="R80" s="26"/>
      <c r="S80" s="26"/>
      <c r="T80" s="26"/>
      <c r="U80" s="26"/>
      <c r="V80" s="29"/>
    </row>
    <row r="81" spans="2:22">
      <c r="B81" s="22">
        <v>74</v>
      </c>
      <c r="C81" s="23"/>
      <c r="D81" s="24"/>
      <c r="E81" s="24"/>
      <c r="F81" s="14"/>
      <c r="G81" s="24"/>
      <c r="H81" s="15"/>
      <c r="I81" s="25"/>
      <c r="J81" s="25"/>
      <c r="K81" s="25"/>
      <c r="L81" s="16"/>
      <c r="M81" s="39"/>
      <c r="N81" s="26"/>
      <c r="O81" s="26"/>
      <c r="P81" s="26"/>
      <c r="Q81" s="26"/>
      <c r="R81" s="26"/>
      <c r="S81" s="26"/>
      <c r="T81" s="26"/>
      <c r="U81" s="26"/>
      <c r="V81" s="29"/>
    </row>
    <row r="82" spans="2:22">
      <c r="B82" s="22">
        <v>75</v>
      </c>
      <c r="C82" s="23"/>
      <c r="D82" s="24"/>
      <c r="E82" s="24"/>
      <c r="F82" s="14"/>
      <c r="G82" s="24"/>
      <c r="H82" s="15"/>
      <c r="I82" s="25"/>
      <c r="J82" s="25"/>
      <c r="K82" s="25"/>
      <c r="L82" s="16"/>
      <c r="M82" s="39"/>
      <c r="N82" s="26"/>
      <c r="O82" s="26"/>
      <c r="P82" s="26"/>
      <c r="Q82" s="26"/>
      <c r="R82" s="26"/>
      <c r="S82" s="26"/>
      <c r="T82" s="26"/>
      <c r="U82" s="26"/>
      <c r="V82" s="29"/>
    </row>
    <row r="83" spans="2:22">
      <c r="B83" s="22">
        <v>76</v>
      </c>
      <c r="C83" s="23"/>
      <c r="D83" s="24"/>
      <c r="E83" s="24"/>
      <c r="F83" s="14"/>
      <c r="G83" s="24"/>
      <c r="H83" s="15"/>
      <c r="I83" s="25"/>
      <c r="J83" s="25"/>
      <c r="K83" s="25"/>
      <c r="L83" s="16"/>
      <c r="M83" s="39"/>
      <c r="N83" s="26"/>
      <c r="O83" s="26"/>
      <c r="P83" s="26"/>
      <c r="Q83" s="26"/>
      <c r="R83" s="26"/>
      <c r="S83" s="26"/>
      <c r="T83" s="26"/>
      <c r="U83" s="26"/>
      <c r="V83" s="29"/>
    </row>
    <row r="84" spans="2:22">
      <c r="B84" s="22">
        <v>77</v>
      </c>
      <c r="C84" s="23"/>
      <c r="D84" s="24"/>
      <c r="E84" s="24"/>
      <c r="F84" s="14"/>
      <c r="G84" s="24"/>
      <c r="H84" s="15"/>
      <c r="I84" s="25"/>
      <c r="J84" s="25"/>
      <c r="K84" s="25"/>
      <c r="L84" s="16"/>
      <c r="M84" s="39"/>
      <c r="N84" s="26"/>
      <c r="O84" s="26"/>
      <c r="P84" s="26"/>
      <c r="Q84" s="26"/>
      <c r="R84" s="26"/>
      <c r="S84" s="26"/>
      <c r="T84" s="26"/>
      <c r="U84" s="26"/>
      <c r="V84" s="29"/>
    </row>
    <row r="85" spans="2:22">
      <c r="B85" s="22">
        <v>78</v>
      </c>
      <c r="C85" s="23"/>
      <c r="D85" s="24"/>
      <c r="E85" s="24"/>
      <c r="F85" s="14"/>
      <c r="G85" s="24"/>
      <c r="H85" s="15"/>
      <c r="I85" s="25"/>
      <c r="J85" s="25"/>
      <c r="K85" s="25"/>
      <c r="L85" s="16"/>
      <c r="M85" s="39"/>
      <c r="N85" s="26"/>
      <c r="O85" s="26"/>
      <c r="P85" s="26"/>
      <c r="Q85" s="26"/>
      <c r="R85" s="26"/>
      <c r="S85" s="26"/>
      <c r="T85" s="26"/>
      <c r="U85" s="26"/>
      <c r="V85" s="29"/>
    </row>
    <row r="86" spans="2:22">
      <c r="B86" s="22">
        <v>79</v>
      </c>
      <c r="C86" s="23"/>
      <c r="D86" s="24"/>
      <c r="E86" s="24"/>
      <c r="F86" s="14"/>
      <c r="G86" s="24"/>
      <c r="H86" s="15"/>
      <c r="I86" s="25"/>
      <c r="J86" s="25"/>
      <c r="K86" s="25"/>
      <c r="L86" s="16"/>
      <c r="M86" s="39"/>
      <c r="N86" s="26"/>
      <c r="O86" s="26"/>
      <c r="P86" s="26"/>
      <c r="Q86" s="26"/>
      <c r="R86" s="26"/>
      <c r="S86" s="26"/>
      <c r="T86" s="26"/>
      <c r="U86" s="26"/>
      <c r="V86" s="29"/>
    </row>
    <row r="87" spans="2:22">
      <c r="B87" s="22">
        <v>80</v>
      </c>
      <c r="C87" s="23"/>
      <c r="D87" s="24"/>
      <c r="E87" s="24"/>
      <c r="F87" s="14"/>
      <c r="G87" s="24"/>
      <c r="H87" s="15"/>
      <c r="I87" s="25"/>
      <c r="J87" s="25"/>
      <c r="K87" s="25"/>
      <c r="L87" s="16"/>
      <c r="M87" s="39"/>
      <c r="N87" s="26"/>
      <c r="O87" s="26"/>
      <c r="P87" s="26"/>
      <c r="Q87" s="26"/>
      <c r="R87" s="26"/>
      <c r="S87" s="26"/>
      <c r="T87" s="26"/>
      <c r="U87" s="26"/>
      <c r="V87" s="29"/>
    </row>
    <row r="88" spans="2:22">
      <c r="B88" s="22">
        <v>81</v>
      </c>
      <c r="C88" s="23"/>
      <c r="D88" s="24"/>
      <c r="E88" s="24"/>
      <c r="F88" s="14"/>
      <c r="G88" s="24"/>
      <c r="H88" s="15"/>
      <c r="I88" s="25"/>
      <c r="J88" s="25"/>
      <c r="K88" s="25"/>
      <c r="L88" s="16"/>
      <c r="M88" s="39"/>
      <c r="N88" s="26"/>
      <c r="O88" s="26"/>
      <c r="P88" s="26"/>
      <c r="Q88" s="26"/>
      <c r="R88" s="26"/>
      <c r="S88" s="26"/>
      <c r="T88" s="26"/>
      <c r="U88" s="26"/>
      <c r="V88" s="29"/>
    </row>
    <row r="89" spans="2:22">
      <c r="B89" s="22">
        <v>82</v>
      </c>
      <c r="C89" s="23"/>
      <c r="D89" s="24"/>
      <c r="E89" s="24"/>
      <c r="F89" s="14"/>
      <c r="G89" s="24"/>
      <c r="H89" s="15"/>
      <c r="I89" s="25"/>
      <c r="J89" s="25"/>
      <c r="K89" s="25"/>
      <c r="L89" s="16"/>
      <c r="M89" s="39"/>
      <c r="N89" s="26"/>
      <c r="O89" s="26"/>
      <c r="P89" s="26"/>
      <c r="Q89" s="26"/>
      <c r="R89" s="26"/>
      <c r="S89" s="26"/>
      <c r="T89" s="26"/>
      <c r="U89" s="26"/>
      <c r="V89" s="29"/>
    </row>
    <row r="90" spans="2:22">
      <c r="B90" s="22">
        <v>83</v>
      </c>
      <c r="C90" s="23"/>
      <c r="D90" s="24"/>
      <c r="E90" s="24"/>
      <c r="F90" s="14"/>
      <c r="G90" s="24"/>
      <c r="H90" s="15"/>
      <c r="I90" s="25"/>
      <c r="J90" s="25"/>
      <c r="K90" s="25"/>
      <c r="L90" s="16"/>
      <c r="M90" s="39"/>
      <c r="N90" s="26"/>
      <c r="O90" s="26"/>
      <c r="P90" s="26"/>
      <c r="Q90" s="26"/>
      <c r="R90" s="26"/>
      <c r="S90" s="26"/>
      <c r="T90" s="26"/>
      <c r="U90" s="26"/>
      <c r="V90" s="29"/>
    </row>
    <row r="91" spans="2:22">
      <c r="B91" s="22">
        <v>84</v>
      </c>
      <c r="C91" s="23"/>
      <c r="D91" s="24"/>
      <c r="E91" s="24"/>
      <c r="F91" s="14"/>
      <c r="G91" s="24"/>
      <c r="H91" s="15"/>
      <c r="I91" s="25"/>
      <c r="J91" s="25"/>
      <c r="K91" s="25"/>
      <c r="L91" s="16"/>
      <c r="M91" s="39"/>
      <c r="N91" s="26"/>
      <c r="O91" s="26"/>
      <c r="P91" s="26"/>
      <c r="Q91" s="26"/>
      <c r="R91" s="26"/>
      <c r="S91" s="26"/>
      <c r="T91" s="26"/>
      <c r="U91" s="26"/>
      <c r="V91" s="29"/>
    </row>
    <row r="92" spans="2:22">
      <c r="B92" s="22">
        <v>85</v>
      </c>
      <c r="C92" s="23"/>
      <c r="D92" s="24"/>
      <c r="E92" s="24"/>
      <c r="F92" s="14"/>
      <c r="G92" s="24"/>
      <c r="H92" s="15"/>
      <c r="I92" s="25"/>
      <c r="J92" s="25"/>
      <c r="K92" s="25"/>
      <c r="L92" s="16"/>
      <c r="M92" s="39"/>
      <c r="N92" s="26"/>
      <c r="O92" s="26"/>
      <c r="P92" s="26"/>
      <c r="Q92" s="26"/>
      <c r="R92" s="26"/>
      <c r="S92" s="26"/>
      <c r="T92" s="26"/>
      <c r="U92" s="26"/>
      <c r="V92" s="29"/>
    </row>
    <row r="93" spans="2:22">
      <c r="B93" s="22">
        <v>86</v>
      </c>
      <c r="C93" s="23"/>
      <c r="D93" s="24"/>
      <c r="E93" s="24"/>
      <c r="F93" s="14"/>
      <c r="G93" s="24"/>
      <c r="H93" s="15"/>
      <c r="I93" s="25"/>
      <c r="J93" s="25"/>
      <c r="K93" s="25"/>
      <c r="L93" s="16"/>
      <c r="M93" s="39"/>
      <c r="N93" s="26"/>
      <c r="O93" s="26"/>
      <c r="P93" s="26"/>
      <c r="Q93" s="26"/>
      <c r="R93" s="26"/>
      <c r="S93" s="26"/>
      <c r="T93" s="26"/>
      <c r="U93" s="26"/>
      <c r="V93" s="29"/>
    </row>
    <row r="94" spans="2:22">
      <c r="B94" s="22">
        <v>87</v>
      </c>
      <c r="C94" s="23"/>
      <c r="D94" s="24"/>
      <c r="E94" s="24"/>
      <c r="F94" s="14"/>
      <c r="G94" s="24"/>
      <c r="H94" s="15"/>
      <c r="I94" s="25"/>
      <c r="J94" s="25"/>
      <c r="K94" s="25"/>
      <c r="L94" s="16"/>
      <c r="M94" s="39"/>
      <c r="N94" s="26"/>
      <c r="O94" s="26"/>
      <c r="P94" s="26"/>
      <c r="Q94" s="26"/>
      <c r="R94" s="26"/>
      <c r="S94" s="26"/>
      <c r="T94" s="26"/>
      <c r="U94" s="26"/>
      <c r="V94" s="29"/>
    </row>
    <row r="95" spans="2:22">
      <c r="B95" s="22">
        <v>88</v>
      </c>
      <c r="C95" s="23"/>
      <c r="D95" s="24"/>
      <c r="E95" s="24"/>
      <c r="F95" s="14"/>
      <c r="G95" s="24"/>
      <c r="H95" s="15"/>
      <c r="I95" s="25"/>
      <c r="J95" s="25"/>
      <c r="K95" s="25"/>
      <c r="L95" s="16"/>
      <c r="M95" s="39"/>
      <c r="N95" s="26"/>
      <c r="O95" s="26"/>
      <c r="P95" s="26"/>
      <c r="Q95" s="26"/>
      <c r="R95" s="26"/>
      <c r="S95" s="26"/>
      <c r="T95" s="26"/>
      <c r="U95" s="26"/>
      <c r="V95" s="29"/>
    </row>
    <row r="96" spans="2:22">
      <c r="B96" s="22">
        <v>89</v>
      </c>
      <c r="C96" s="23"/>
      <c r="D96" s="24"/>
      <c r="E96" s="24"/>
      <c r="F96" s="14"/>
      <c r="G96" s="24"/>
      <c r="H96" s="15"/>
      <c r="I96" s="25"/>
      <c r="J96" s="25"/>
      <c r="K96" s="25"/>
      <c r="L96" s="16"/>
      <c r="M96" s="39"/>
      <c r="N96" s="26"/>
      <c r="O96" s="26"/>
      <c r="P96" s="26"/>
      <c r="Q96" s="26"/>
      <c r="R96" s="26"/>
      <c r="S96" s="26"/>
      <c r="T96" s="26"/>
      <c r="U96" s="26"/>
      <c r="V96" s="29"/>
    </row>
    <row r="97" spans="2:22">
      <c r="B97" s="22">
        <v>90</v>
      </c>
      <c r="C97" s="23"/>
      <c r="D97" s="24"/>
      <c r="E97" s="24"/>
      <c r="F97" s="14"/>
      <c r="G97" s="24"/>
      <c r="H97" s="15"/>
      <c r="I97" s="25"/>
      <c r="J97" s="25"/>
      <c r="K97" s="25"/>
      <c r="L97" s="16"/>
      <c r="M97" s="39"/>
      <c r="N97" s="26"/>
      <c r="O97" s="26"/>
      <c r="P97" s="26"/>
      <c r="Q97" s="26"/>
      <c r="R97" s="26"/>
      <c r="S97" s="26"/>
      <c r="T97" s="26"/>
      <c r="U97" s="26"/>
      <c r="V97" s="29"/>
    </row>
    <row r="98" spans="2:22">
      <c r="B98" s="22">
        <v>91</v>
      </c>
      <c r="C98" s="23"/>
      <c r="D98" s="24"/>
      <c r="E98" s="24"/>
      <c r="F98" s="14"/>
      <c r="G98" s="24"/>
      <c r="H98" s="15"/>
      <c r="I98" s="25"/>
      <c r="J98" s="25"/>
      <c r="K98" s="25"/>
      <c r="L98" s="16"/>
      <c r="M98" s="39"/>
      <c r="N98" s="26"/>
      <c r="O98" s="26"/>
      <c r="P98" s="26"/>
      <c r="Q98" s="26"/>
      <c r="R98" s="26"/>
      <c r="S98" s="26"/>
      <c r="T98" s="26"/>
      <c r="U98" s="26"/>
      <c r="V98" s="29"/>
    </row>
    <row r="99" spans="2:22">
      <c r="B99" s="22">
        <v>92</v>
      </c>
      <c r="C99" s="23"/>
      <c r="D99" s="24"/>
      <c r="E99" s="24"/>
      <c r="F99" s="14"/>
      <c r="G99" s="24"/>
      <c r="H99" s="15"/>
      <c r="I99" s="25"/>
      <c r="J99" s="25"/>
      <c r="K99" s="25"/>
      <c r="L99" s="16"/>
      <c r="M99" s="39"/>
      <c r="N99" s="26"/>
      <c r="O99" s="26"/>
      <c r="P99" s="26"/>
      <c r="Q99" s="26"/>
      <c r="R99" s="26"/>
      <c r="S99" s="26"/>
      <c r="T99" s="26"/>
      <c r="U99" s="26"/>
      <c r="V99" s="29"/>
    </row>
    <row r="100" spans="2:22">
      <c r="B100" s="22">
        <v>93</v>
      </c>
      <c r="C100" s="23"/>
      <c r="D100" s="24"/>
      <c r="E100" s="24"/>
      <c r="F100" s="14"/>
      <c r="G100" s="24"/>
      <c r="H100" s="15"/>
      <c r="I100" s="25"/>
      <c r="J100" s="25"/>
      <c r="K100" s="25"/>
      <c r="L100" s="16"/>
      <c r="M100" s="39"/>
      <c r="N100" s="26"/>
      <c r="O100" s="26"/>
      <c r="P100" s="26"/>
      <c r="Q100" s="26"/>
      <c r="R100" s="26"/>
      <c r="S100" s="26"/>
      <c r="T100" s="26"/>
      <c r="U100" s="26"/>
      <c r="V100" s="29"/>
    </row>
    <row r="101" spans="2:22">
      <c r="B101" s="22">
        <v>94</v>
      </c>
      <c r="C101" s="23"/>
      <c r="D101" s="24"/>
      <c r="E101" s="24"/>
      <c r="F101" s="14"/>
      <c r="G101" s="24"/>
      <c r="H101" s="15"/>
      <c r="I101" s="25"/>
      <c r="J101" s="25"/>
      <c r="K101" s="25"/>
      <c r="L101" s="16"/>
      <c r="M101" s="39"/>
      <c r="N101" s="26"/>
      <c r="O101" s="26"/>
      <c r="P101" s="26"/>
      <c r="Q101" s="26"/>
      <c r="R101" s="26"/>
      <c r="S101" s="26"/>
      <c r="T101" s="26"/>
      <c r="U101" s="26"/>
      <c r="V101" s="29"/>
    </row>
    <row r="102" spans="2:22">
      <c r="B102" s="22">
        <v>95</v>
      </c>
      <c r="C102" s="23"/>
      <c r="D102" s="24"/>
      <c r="E102" s="24"/>
      <c r="F102" s="14"/>
      <c r="G102" s="24"/>
      <c r="H102" s="15"/>
      <c r="I102" s="25"/>
      <c r="J102" s="25"/>
      <c r="K102" s="25"/>
      <c r="L102" s="16"/>
      <c r="M102" s="39"/>
      <c r="N102" s="26"/>
      <c r="O102" s="26"/>
      <c r="P102" s="26"/>
      <c r="Q102" s="26"/>
      <c r="R102" s="26"/>
      <c r="S102" s="26"/>
      <c r="T102" s="26"/>
      <c r="U102" s="26"/>
      <c r="V102" s="29"/>
    </row>
    <row r="103" spans="2:22">
      <c r="B103" s="22">
        <v>96</v>
      </c>
      <c r="C103" s="23"/>
      <c r="D103" s="24"/>
      <c r="E103" s="24"/>
      <c r="F103" s="14"/>
      <c r="G103" s="24"/>
      <c r="H103" s="15"/>
      <c r="I103" s="25"/>
      <c r="J103" s="25"/>
      <c r="K103" s="25"/>
      <c r="L103" s="16"/>
      <c r="M103" s="39"/>
      <c r="N103" s="26"/>
      <c r="O103" s="26"/>
      <c r="P103" s="26"/>
      <c r="Q103" s="26"/>
      <c r="R103" s="26"/>
      <c r="S103" s="26"/>
      <c r="T103" s="26"/>
      <c r="U103" s="26"/>
      <c r="V103" s="29"/>
    </row>
    <row r="104" spans="2:22">
      <c r="B104" s="22">
        <v>97</v>
      </c>
      <c r="C104" s="23"/>
      <c r="D104" s="24"/>
      <c r="E104" s="24"/>
      <c r="F104" s="14"/>
      <c r="G104" s="24"/>
      <c r="H104" s="15"/>
      <c r="I104" s="25"/>
      <c r="J104" s="25"/>
      <c r="K104" s="25"/>
      <c r="L104" s="16"/>
      <c r="M104" s="39"/>
      <c r="N104" s="26"/>
      <c r="O104" s="26"/>
      <c r="P104" s="26"/>
      <c r="Q104" s="26"/>
      <c r="R104" s="26"/>
      <c r="S104" s="26"/>
      <c r="T104" s="26"/>
      <c r="U104" s="26"/>
      <c r="V104" s="29"/>
    </row>
    <row r="105" spans="2:22">
      <c r="B105" s="22">
        <v>98</v>
      </c>
      <c r="C105" s="23"/>
      <c r="D105" s="24"/>
      <c r="E105" s="24"/>
      <c r="F105" s="14"/>
      <c r="G105" s="24"/>
      <c r="H105" s="15"/>
      <c r="I105" s="25"/>
      <c r="J105" s="25"/>
      <c r="K105" s="25"/>
      <c r="L105" s="16"/>
      <c r="M105" s="39"/>
      <c r="N105" s="26"/>
      <c r="O105" s="26"/>
      <c r="P105" s="26"/>
      <c r="Q105" s="26"/>
      <c r="R105" s="26"/>
      <c r="S105" s="26"/>
      <c r="T105" s="26"/>
      <c r="U105" s="26"/>
      <c r="V105" s="29"/>
    </row>
    <row r="106" spans="2:22">
      <c r="B106" s="22">
        <v>99</v>
      </c>
      <c r="C106" s="23"/>
      <c r="D106" s="24"/>
      <c r="E106" s="24"/>
      <c r="F106" s="14"/>
      <c r="G106" s="24"/>
      <c r="H106" s="15"/>
      <c r="I106" s="25"/>
      <c r="J106" s="25"/>
      <c r="K106" s="25"/>
      <c r="L106" s="16"/>
      <c r="M106" s="39"/>
      <c r="N106" s="26"/>
      <c r="O106" s="26"/>
      <c r="P106" s="26"/>
      <c r="Q106" s="26"/>
      <c r="R106" s="26"/>
      <c r="S106" s="26"/>
      <c r="T106" s="26"/>
      <c r="U106" s="26"/>
      <c r="V106" s="29"/>
    </row>
    <row r="107" spans="2:22">
      <c r="B107" s="22">
        <v>100</v>
      </c>
      <c r="C107" s="23"/>
      <c r="D107" s="24"/>
      <c r="E107" s="24"/>
      <c r="F107" s="14"/>
      <c r="G107" s="24"/>
      <c r="H107" s="15"/>
      <c r="I107" s="25"/>
      <c r="J107" s="25"/>
      <c r="K107" s="25"/>
      <c r="L107" s="16"/>
      <c r="M107" s="39"/>
      <c r="N107" s="26"/>
      <c r="O107" s="26"/>
      <c r="P107" s="26"/>
      <c r="Q107" s="26"/>
      <c r="R107" s="26"/>
      <c r="S107" s="26"/>
      <c r="T107" s="26"/>
      <c r="U107" s="26"/>
      <c r="V107" s="29"/>
    </row>
    <row r="108" spans="2:22">
      <c r="B108" s="22">
        <v>101</v>
      </c>
      <c r="C108" s="23"/>
      <c r="D108" s="24"/>
      <c r="E108" s="24"/>
      <c r="F108" s="14"/>
      <c r="G108" s="24"/>
      <c r="H108" s="15"/>
      <c r="I108" s="25"/>
      <c r="J108" s="25"/>
      <c r="K108" s="25"/>
      <c r="L108" s="16"/>
      <c r="M108" s="39"/>
      <c r="N108" s="26"/>
      <c r="O108" s="26"/>
      <c r="P108" s="26"/>
      <c r="Q108" s="26"/>
      <c r="R108" s="26"/>
      <c r="S108" s="26"/>
      <c r="T108" s="26"/>
      <c r="U108" s="26"/>
      <c r="V108" s="29"/>
    </row>
    <row r="109" spans="2:22">
      <c r="B109" s="22">
        <v>102</v>
      </c>
      <c r="C109" s="23"/>
      <c r="D109" s="24"/>
      <c r="E109" s="24"/>
      <c r="F109" s="14"/>
      <c r="G109" s="24"/>
      <c r="H109" s="15"/>
      <c r="I109" s="25"/>
      <c r="J109" s="25"/>
      <c r="K109" s="25"/>
      <c r="L109" s="16"/>
      <c r="M109" s="39"/>
      <c r="N109" s="26"/>
      <c r="O109" s="26"/>
      <c r="P109" s="26"/>
      <c r="Q109" s="26"/>
      <c r="R109" s="26"/>
      <c r="S109" s="26"/>
      <c r="T109" s="26"/>
      <c r="U109" s="26"/>
      <c r="V109" s="29"/>
    </row>
    <row r="110" spans="2:22">
      <c r="B110" s="22">
        <v>103</v>
      </c>
      <c r="C110" s="23"/>
      <c r="D110" s="24"/>
      <c r="E110" s="24"/>
      <c r="F110" s="14"/>
      <c r="G110" s="24"/>
      <c r="H110" s="15"/>
      <c r="I110" s="25"/>
      <c r="J110" s="25"/>
      <c r="K110" s="25"/>
      <c r="L110" s="16"/>
      <c r="M110" s="39"/>
      <c r="N110" s="26"/>
      <c r="O110" s="26"/>
      <c r="P110" s="26"/>
      <c r="Q110" s="26"/>
      <c r="R110" s="26"/>
      <c r="S110" s="26"/>
      <c r="T110" s="26"/>
      <c r="U110" s="26"/>
      <c r="V110" s="29"/>
    </row>
    <row r="111" spans="2:22">
      <c r="B111" s="22">
        <v>104</v>
      </c>
      <c r="C111" s="23"/>
      <c r="D111" s="24"/>
      <c r="E111" s="24"/>
      <c r="F111" s="14"/>
      <c r="G111" s="24"/>
      <c r="H111" s="15"/>
      <c r="I111" s="25"/>
      <c r="J111" s="25"/>
      <c r="K111" s="25"/>
      <c r="L111" s="16"/>
      <c r="M111" s="39"/>
      <c r="N111" s="26"/>
      <c r="O111" s="26"/>
      <c r="P111" s="26"/>
      <c r="Q111" s="26"/>
      <c r="R111" s="26"/>
      <c r="S111" s="26"/>
      <c r="T111" s="26"/>
      <c r="U111" s="26"/>
      <c r="V111" s="29"/>
    </row>
    <row r="112" spans="2:22">
      <c r="B112" s="22">
        <v>105</v>
      </c>
      <c r="C112" s="23"/>
      <c r="D112" s="24"/>
      <c r="E112" s="24"/>
      <c r="F112" s="14"/>
      <c r="G112" s="24"/>
      <c r="H112" s="15"/>
      <c r="I112" s="25"/>
      <c r="J112" s="25"/>
      <c r="K112" s="25"/>
      <c r="L112" s="16"/>
      <c r="M112" s="39"/>
      <c r="N112" s="26"/>
      <c r="O112" s="26"/>
      <c r="P112" s="26"/>
      <c r="Q112" s="26"/>
      <c r="R112" s="26"/>
      <c r="S112" s="26"/>
      <c r="T112" s="26"/>
      <c r="U112" s="26"/>
      <c r="V112" s="29"/>
    </row>
    <row r="113" spans="2:22">
      <c r="B113" s="22">
        <v>106</v>
      </c>
      <c r="C113" s="23"/>
      <c r="D113" s="24"/>
      <c r="E113" s="24"/>
      <c r="F113" s="14"/>
      <c r="G113" s="24"/>
      <c r="H113" s="15"/>
      <c r="I113" s="25"/>
      <c r="J113" s="25"/>
      <c r="K113" s="25"/>
      <c r="L113" s="16"/>
      <c r="M113" s="39"/>
      <c r="N113" s="26"/>
      <c r="O113" s="26"/>
      <c r="P113" s="26"/>
      <c r="Q113" s="26"/>
      <c r="R113" s="26"/>
      <c r="S113" s="26"/>
      <c r="T113" s="26"/>
      <c r="U113" s="26"/>
      <c r="V113" s="29"/>
    </row>
    <row r="114" spans="2:22">
      <c r="B114" s="22">
        <v>107</v>
      </c>
      <c r="C114" s="23"/>
      <c r="D114" s="24"/>
      <c r="E114" s="24"/>
      <c r="F114" s="14"/>
      <c r="G114" s="24"/>
      <c r="H114" s="15"/>
      <c r="I114" s="25"/>
      <c r="J114" s="25"/>
      <c r="K114" s="25"/>
      <c r="L114" s="16"/>
      <c r="M114" s="39"/>
      <c r="N114" s="26"/>
      <c r="O114" s="26"/>
      <c r="P114" s="26"/>
      <c r="Q114" s="26"/>
      <c r="R114" s="26"/>
      <c r="S114" s="26"/>
      <c r="T114" s="26"/>
      <c r="U114" s="26"/>
      <c r="V114" s="29"/>
    </row>
    <row r="115" spans="2:22">
      <c r="B115" s="22">
        <v>108</v>
      </c>
      <c r="C115" s="23"/>
      <c r="D115" s="24"/>
      <c r="E115" s="24"/>
      <c r="F115" s="14"/>
      <c r="G115" s="24"/>
      <c r="H115" s="15"/>
      <c r="I115" s="25"/>
      <c r="J115" s="25"/>
      <c r="K115" s="25"/>
      <c r="L115" s="16"/>
      <c r="M115" s="39"/>
      <c r="N115" s="26"/>
      <c r="O115" s="26"/>
      <c r="P115" s="26"/>
      <c r="Q115" s="26"/>
      <c r="R115" s="26"/>
      <c r="S115" s="26"/>
      <c r="T115" s="26"/>
      <c r="U115" s="26"/>
      <c r="V115" s="29"/>
    </row>
    <row r="116" spans="2:22">
      <c r="B116" s="22">
        <v>109</v>
      </c>
      <c r="C116" s="23"/>
      <c r="D116" s="24"/>
      <c r="E116" s="24"/>
      <c r="F116" s="14"/>
      <c r="G116" s="24"/>
      <c r="H116" s="15"/>
      <c r="I116" s="25"/>
      <c r="J116" s="25"/>
      <c r="K116" s="25"/>
      <c r="L116" s="16"/>
      <c r="M116" s="39"/>
      <c r="N116" s="26"/>
      <c r="O116" s="26"/>
      <c r="P116" s="26"/>
      <c r="Q116" s="26"/>
      <c r="R116" s="26"/>
      <c r="S116" s="26"/>
      <c r="T116" s="26"/>
      <c r="U116" s="26"/>
      <c r="V116" s="29"/>
    </row>
    <row r="117" spans="2:22">
      <c r="B117" s="22">
        <v>110</v>
      </c>
      <c r="C117" s="23"/>
      <c r="D117" s="24"/>
      <c r="E117" s="24"/>
      <c r="F117" s="14"/>
      <c r="G117" s="24"/>
      <c r="H117" s="15"/>
      <c r="I117" s="25"/>
      <c r="J117" s="25"/>
      <c r="K117" s="25"/>
      <c r="L117" s="16"/>
      <c r="M117" s="39"/>
      <c r="N117" s="26"/>
      <c r="O117" s="26"/>
      <c r="P117" s="26"/>
      <c r="Q117" s="26"/>
      <c r="R117" s="26"/>
      <c r="S117" s="26"/>
      <c r="T117" s="26"/>
      <c r="U117" s="26"/>
      <c r="V117" s="29"/>
    </row>
    <row r="118" spans="2:22">
      <c r="B118" s="22">
        <v>111</v>
      </c>
      <c r="C118" s="23"/>
      <c r="D118" s="24"/>
      <c r="E118" s="24"/>
      <c r="F118" s="14"/>
      <c r="G118" s="24"/>
      <c r="H118" s="15"/>
      <c r="I118" s="25"/>
      <c r="J118" s="25"/>
      <c r="K118" s="25"/>
      <c r="L118" s="16"/>
      <c r="M118" s="39"/>
      <c r="N118" s="26"/>
      <c r="O118" s="26"/>
      <c r="P118" s="26"/>
      <c r="Q118" s="26"/>
      <c r="R118" s="26"/>
      <c r="S118" s="26"/>
      <c r="T118" s="26"/>
      <c r="U118" s="26"/>
      <c r="V118" s="29"/>
    </row>
    <row r="119" spans="2:22">
      <c r="B119" s="22">
        <v>112</v>
      </c>
      <c r="C119" s="23"/>
      <c r="D119" s="24"/>
      <c r="E119" s="24"/>
      <c r="F119" s="14"/>
      <c r="G119" s="24"/>
      <c r="H119" s="15"/>
      <c r="I119" s="25"/>
      <c r="J119" s="25"/>
      <c r="K119" s="25"/>
      <c r="L119" s="16"/>
      <c r="M119" s="39"/>
      <c r="N119" s="26"/>
      <c r="O119" s="26"/>
      <c r="P119" s="26"/>
      <c r="Q119" s="26"/>
      <c r="R119" s="26"/>
      <c r="S119" s="26"/>
      <c r="T119" s="26"/>
      <c r="U119" s="26"/>
      <c r="V119" s="29"/>
    </row>
    <row r="120" spans="2:22">
      <c r="B120" s="22">
        <v>113</v>
      </c>
      <c r="C120" s="23"/>
      <c r="D120" s="24"/>
      <c r="E120" s="24"/>
      <c r="F120" s="14"/>
      <c r="G120" s="24"/>
      <c r="H120" s="15"/>
      <c r="I120" s="25"/>
      <c r="J120" s="25"/>
      <c r="K120" s="25"/>
      <c r="L120" s="16"/>
      <c r="M120" s="39"/>
      <c r="N120" s="26"/>
      <c r="O120" s="26"/>
      <c r="P120" s="26"/>
      <c r="Q120" s="26"/>
      <c r="R120" s="26"/>
      <c r="S120" s="26"/>
      <c r="T120" s="26"/>
      <c r="U120" s="26"/>
      <c r="V120" s="29"/>
    </row>
    <row r="121" spans="2:22">
      <c r="B121" s="22">
        <v>114</v>
      </c>
      <c r="C121" s="23"/>
      <c r="D121" s="24"/>
      <c r="E121" s="24"/>
      <c r="F121" s="14"/>
      <c r="G121" s="24"/>
      <c r="H121" s="15"/>
      <c r="I121" s="25"/>
      <c r="J121" s="25"/>
      <c r="K121" s="25"/>
      <c r="L121" s="16"/>
      <c r="M121" s="39"/>
      <c r="N121" s="26"/>
      <c r="O121" s="26"/>
      <c r="P121" s="26"/>
      <c r="Q121" s="26"/>
      <c r="R121" s="26"/>
      <c r="S121" s="26"/>
      <c r="T121" s="26"/>
      <c r="U121" s="26"/>
      <c r="V121" s="29"/>
    </row>
    <row r="122" spans="2:22">
      <c r="B122" s="22">
        <v>115</v>
      </c>
      <c r="C122" s="23"/>
      <c r="D122" s="24"/>
      <c r="E122" s="24"/>
      <c r="F122" s="14"/>
      <c r="G122" s="24"/>
      <c r="H122" s="15"/>
      <c r="I122" s="25"/>
      <c r="J122" s="25"/>
      <c r="K122" s="25"/>
      <c r="L122" s="16"/>
      <c r="M122" s="39"/>
      <c r="N122" s="26"/>
      <c r="O122" s="26"/>
      <c r="P122" s="26"/>
      <c r="Q122" s="26"/>
      <c r="R122" s="26"/>
      <c r="S122" s="26"/>
      <c r="T122" s="26"/>
      <c r="U122" s="26"/>
      <c r="V122" s="29"/>
    </row>
    <row r="123" spans="2:22">
      <c r="B123" s="22">
        <v>116</v>
      </c>
      <c r="C123" s="23"/>
      <c r="D123" s="24"/>
      <c r="E123" s="24"/>
      <c r="F123" s="14"/>
      <c r="G123" s="24"/>
      <c r="H123" s="15"/>
      <c r="I123" s="25"/>
      <c r="J123" s="25"/>
      <c r="K123" s="25"/>
      <c r="L123" s="16"/>
      <c r="M123" s="39"/>
      <c r="N123" s="26"/>
      <c r="O123" s="26"/>
      <c r="P123" s="26"/>
      <c r="Q123" s="26"/>
      <c r="R123" s="26"/>
      <c r="S123" s="26"/>
      <c r="T123" s="26"/>
      <c r="U123" s="26"/>
      <c r="V123" s="29"/>
    </row>
    <row r="124" spans="2:22">
      <c r="B124" s="22">
        <v>117</v>
      </c>
      <c r="C124" s="23"/>
      <c r="D124" s="24"/>
      <c r="E124" s="24"/>
      <c r="F124" s="14"/>
      <c r="G124" s="24"/>
      <c r="H124" s="15"/>
      <c r="I124" s="25"/>
      <c r="J124" s="25"/>
      <c r="K124" s="25"/>
      <c r="L124" s="16"/>
      <c r="M124" s="39"/>
      <c r="N124" s="26"/>
      <c r="O124" s="26"/>
      <c r="P124" s="26"/>
      <c r="Q124" s="26"/>
      <c r="R124" s="26"/>
      <c r="S124" s="26"/>
      <c r="T124" s="26"/>
      <c r="U124" s="26"/>
      <c r="V124" s="29"/>
    </row>
    <row r="125" spans="2:22">
      <c r="B125" s="22">
        <v>118</v>
      </c>
      <c r="C125" s="23"/>
      <c r="D125" s="24"/>
      <c r="E125" s="24"/>
      <c r="F125" s="14"/>
      <c r="G125" s="24"/>
      <c r="H125" s="15"/>
      <c r="I125" s="25"/>
      <c r="J125" s="25"/>
      <c r="K125" s="25"/>
      <c r="L125" s="16"/>
      <c r="M125" s="39"/>
      <c r="N125" s="26"/>
      <c r="O125" s="26"/>
      <c r="P125" s="26"/>
      <c r="Q125" s="26"/>
      <c r="R125" s="26"/>
      <c r="S125" s="26"/>
      <c r="T125" s="26"/>
      <c r="U125" s="26"/>
      <c r="V125" s="29"/>
    </row>
    <row r="126" spans="2:22">
      <c r="B126" s="22">
        <v>119</v>
      </c>
      <c r="C126" s="23"/>
      <c r="D126" s="24"/>
      <c r="E126" s="24"/>
      <c r="F126" s="14"/>
      <c r="G126" s="24"/>
      <c r="H126" s="15"/>
      <c r="I126" s="25"/>
      <c r="J126" s="25"/>
      <c r="K126" s="25"/>
      <c r="L126" s="16"/>
      <c r="M126" s="39"/>
      <c r="N126" s="26"/>
      <c r="O126" s="26"/>
      <c r="P126" s="26"/>
      <c r="Q126" s="26"/>
      <c r="R126" s="26"/>
      <c r="S126" s="26"/>
      <c r="T126" s="26"/>
      <c r="U126" s="26"/>
      <c r="V126" s="29"/>
    </row>
    <row r="127" spans="2:22">
      <c r="B127" s="22">
        <v>120</v>
      </c>
      <c r="C127" s="23"/>
      <c r="D127" s="24"/>
      <c r="E127" s="24"/>
      <c r="F127" s="14"/>
      <c r="G127" s="24"/>
      <c r="H127" s="15"/>
      <c r="I127" s="25"/>
      <c r="J127" s="25"/>
      <c r="K127" s="25"/>
      <c r="L127" s="16"/>
      <c r="M127" s="39"/>
      <c r="N127" s="26"/>
      <c r="O127" s="26"/>
      <c r="P127" s="26"/>
      <c r="Q127" s="26"/>
      <c r="R127" s="26"/>
      <c r="S127" s="26"/>
      <c r="T127" s="26"/>
      <c r="U127" s="26"/>
      <c r="V127" s="29"/>
    </row>
    <row r="128" spans="2:22">
      <c r="B128" s="22">
        <v>121</v>
      </c>
      <c r="C128" s="23"/>
      <c r="D128" s="24"/>
      <c r="E128" s="24"/>
      <c r="F128" s="14"/>
      <c r="G128" s="24"/>
      <c r="H128" s="15"/>
      <c r="I128" s="25"/>
      <c r="J128" s="25"/>
      <c r="K128" s="25"/>
      <c r="L128" s="16"/>
      <c r="M128" s="39"/>
      <c r="N128" s="26"/>
      <c r="O128" s="26"/>
      <c r="P128" s="26"/>
      <c r="Q128" s="26"/>
      <c r="R128" s="26"/>
      <c r="S128" s="26"/>
      <c r="T128" s="26"/>
      <c r="U128" s="26"/>
      <c r="V128" s="29"/>
    </row>
    <row r="129" spans="2:22">
      <c r="B129" s="22">
        <v>122</v>
      </c>
      <c r="C129" s="23"/>
      <c r="D129" s="24"/>
      <c r="E129" s="24"/>
      <c r="F129" s="14"/>
      <c r="G129" s="24"/>
      <c r="H129" s="15"/>
      <c r="I129" s="25"/>
      <c r="J129" s="25"/>
      <c r="K129" s="25"/>
      <c r="L129" s="16"/>
      <c r="M129" s="39"/>
      <c r="N129" s="26"/>
      <c r="O129" s="26"/>
      <c r="P129" s="26"/>
      <c r="Q129" s="26"/>
      <c r="R129" s="26"/>
      <c r="S129" s="26"/>
      <c r="T129" s="26"/>
      <c r="U129" s="26"/>
      <c r="V129" s="29"/>
    </row>
    <row r="130" spans="2:22">
      <c r="B130" s="22">
        <v>123</v>
      </c>
      <c r="C130" s="23"/>
      <c r="D130" s="24"/>
      <c r="E130" s="24"/>
      <c r="F130" s="14"/>
      <c r="G130" s="24"/>
      <c r="H130" s="15"/>
      <c r="I130" s="25"/>
      <c r="J130" s="25"/>
      <c r="K130" s="25"/>
      <c r="L130" s="16"/>
      <c r="M130" s="39"/>
      <c r="N130" s="26"/>
      <c r="O130" s="26"/>
      <c r="P130" s="26"/>
      <c r="Q130" s="26"/>
      <c r="R130" s="26"/>
      <c r="S130" s="26"/>
      <c r="T130" s="26"/>
      <c r="U130" s="26"/>
      <c r="V130" s="29"/>
    </row>
    <row r="131" spans="2:22">
      <c r="B131" s="22">
        <v>124</v>
      </c>
      <c r="C131" s="23"/>
      <c r="D131" s="24"/>
      <c r="E131" s="24"/>
      <c r="F131" s="14"/>
      <c r="G131" s="24"/>
      <c r="H131" s="15"/>
      <c r="I131" s="25"/>
      <c r="J131" s="25"/>
      <c r="K131" s="25"/>
      <c r="L131" s="16"/>
      <c r="M131" s="39"/>
      <c r="N131" s="26"/>
      <c r="O131" s="26"/>
      <c r="P131" s="26"/>
      <c r="Q131" s="26"/>
      <c r="R131" s="26"/>
      <c r="S131" s="26"/>
      <c r="T131" s="26"/>
      <c r="U131" s="26"/>
      <c r="V131" s="29"/>
    </row>
    <row r="132" spans="2:22">
      <c r="B132" s="22">
        <v>125</v>
      </c>
      <c r="C132" s="23"/>
      <c r="D132" s="24"/>
      <c r="E132" s="24"/>
      <c r="F132" s="14"/>
      <c r="G132" s="24"/>
      <c r="H132" s="15"/>
      <c r="I132" s="25"/>
      <c r="J132" s="25"/>
      <c r="K132" s="25"/>
      <c r="L132" s="16"/>
      <c r="M132" s="39"/>
      <c r="N132" s="26"/>
      <c r="O132" s="26"/>
      <c r="P132" s="26"/>
      <c r="Q132" s="26"/>
      <c r="R132" s="26"/>
      <c r="S132" s="26"/>
      <c r="T132" s="26"/>
      <c r="U132" s="26"/>
      <c r="V132" s="29"/>
    </row>
    <row r="133" spans="2:22">
      <c r="B133" s="22">
        <v>126</v>
      </c>
      <c r="C133" s="23"/>
      <c r="D133" s="24"/>
      <c r="E133" s="24"/>
      <c r="F133" s="14"/>
      <c r="G133" s="24"/>
      <c r="H133" s="15"/>
      <c r="I133" s="25"/>
      <c r="J133" s="25"/>
      <c r="K133" s="25"/>
      <c r="L133" s="16"/>
      <c r="M133" s="39"/>
      <c r="N133" s="26"/>
      <c r="O133" s="26"/>
      <c r="P133" s="26"/>
      <c r="Q133" s="26"/>
      <c r="R133" s="26"/>
      <c r="S133" s="26"/>
      <c r="T133" s="26"/>
      <c r="U133" s="26"/>
      <c r="V133" s="29"/>
    </row>
    <row r="134" spans="2:22">
      <c r="B134" s="22">
        <v>127</v>
      </c>
      <c r="C134" s="23"/>
      <c r="D134" s="24"/>
      <c r="E134" s="24"/>
      <c r="F134" s="14"/>
      <c r="G134" s="24"/>
      <c r="H134" s="15"/>
      <c r="I134" s="25"/>
      <c r="J134" s="25"/>
      <c r="K134" s="25"/>
      <c r="L134" s="16"/>
      <c r="M134" s="39"/>
      <c r="N134" s="26"/>
      <c r="O134" s="26"/>
      <c r="P134" s="26"/>
      <c r="Q134" s="26"/>
      <c r="R134" s="26"/>
      <c r="S134" s="26"/>
      <c r="T134" s="26"/>
      <c r="U134" s="26"/>
      <c r="V134" s="29"/>
    </row>
    <row r="135" spans="2:22">
      <c r="B135" s="22">
        <v>128</v>
      </c>
      <c r="C135" s="23"/>
      <c r="D135" s="24"/>
      <c r="E135" s="24"/>
      <c r="F135" s="14"/>
      <c r="G135" s="24"/>
      <c r="H135" s="15"/>
      <c r="I135" s="25"/>
      <c r="J135" s="25"/>
      <c r="K135" s="25"/>
      <c r="L135" s="16"/>
      <c r="M135" s="39"/>
      <c r="N135" s="26"/>
      <c r="O135" s="26"/>
      <c r="P135" s="26"/>
      <c r="Q135" s="26"/>
      <c r="R135" s="26"/>
      <c r="S135" s="26"/>
      <c r="T135" s="26"/>
      <c r="U135" s="26"/>
      <c r="V135" s="29"/>
    </row>
    <row r="136" spans="2:22">
      <c r="B136" s="22">
        <v>129</v>
      </c>
      <c r="C136" s="23"/>
      <c r="D136" s="24"/>
      <c r="E136" s="24"/>
      <c r="F136" s="14"/>
      <c r="G136" s="24"/>
      <c r="H136" s="15"/>
      <c r="I136" s="25"/>
      <c r="J136" s="25"/>
      <c r="K136" s="25"/>
      <c r="L136" s="16"/>
      <c r="M136" s="39"/>
      <c r="N136" s="26"/>
      <c r="O136" s="26"/>
      <c r="P136" s="26"/>
      <c r="Q136" s="26"/>
      <c r="R136" s="26"/>
      <c r="S136" s="26"/>
      <c r="T136" s="26"/>
      <c r="U136" s="26"/>
      <c r="V136" s="29"/>
    </row>
    <row r="137" spans="2:22">
      <c r="B137" s="22">
        <v>130</v>
      </c>
      <c r="C137" s="23"/>
      <c r="D137" s="24"/>
      <c r="E137" s="24"/>
      <c r="F137" s="14"/>
      <c r="G137" s="24"/>
      <c r="H137" s="15"/>
      <c r="I137" s="25"/>
      <c r="J137" s="25"/>
      <c r="K137" s="25"/>
      <c r="L137" s="16"/>
      <c r="M137" s="39"/>
      <c r="N137" s="26"/>
      <c r="O137" s="26"/>
      <c r="P137" s="26"/>
      <c r="Q137" s="26"/>
      <c r="R137" s="26"/>
      <c r="S137" s="26"/>
      <c r="T137" s="26"/>
      <c r="U137" s="26"/>
      <c r="V137" s="29"/>
    </row>
    <row r="138" spans="2:22">
      <c r="B138" s="22">
        <v>131</v>
      </c>
      <c r="C138" s="23"/>
      <c r="D138" s="24"/>
      <c r="E138" s="24"/>
      <c r="F138" s="14"/>
      <c r="G138" s="24"/>
      <c r="H138" s="15"/>
      <c r="I138" s="25"/>
      <c r="J138" s="25"/>
      <c r="K138" s="25"/>
      <c r="L138" s="16"/>
      <c r="M138" s="39"/>
      <c r="N138" s="26"/>
      <c r="O138" s="26"/>
      <c r="P138" s="26"/>
      <c r="Q138" s="26"/>
      <c r="R138" s="26"/>
      <c r="S138" s="26"/>
      <c r="T138" s="26"/>
      <c r="U138" s="26"/>
      <c r="V138" s="29"/>
    </row>
    <row r="139" spans="2:22">
      <c r="B139" s="22">
        <v>132</v>
      </c>
      <c r="C139" s="23"/>
      <c r="D139" s="24"/>
      <c r="E139" s="24"/>
      <c r="F139" s="14"/>
      <c r="G139" s="24"/>
      <c r="H139" s="15"/>
      <c r="I139" s="25"/>
      <c r="J139" s="25"/>
      <c r="K139" s="25"/>
      <c r="L139" s="16"/>
      <c r="M139" s="39"/>
      <c r="N139" s="26"/>
      <c r="O139" s="26"/>
      <c r="P139" s="26"/>
      <c r="Q139" s="26"/>
      <c r="R139" s="26"/>
      <c r="S139" s="26"/>
      <c r="T139" s="26"/>
      <c r="U139" s="26"/>
      <c r="V139" s="29"/>
    </row>
    <row r="140" spans="2:22">
      <c r="B140" s="22">
        <v>133</v>
      </c>
      <c r="C140" s="23"/>
      <c r="D140" s="24"/>
      <c r="E140" s="24"/>
      <c r="F140" s="14"/>
      <c r="G140" s="24"/>
      <c r="H140" s="15"/>
      <c r="I140" s="25"/>
      <c r="J140" s="25"/>
      <c r="K140" s="25"/>
      <c r="L140" s="16"/>
      <c r="M140" s="39"/>
      <c r="N140" s="26"/>
      <c r="O140" s="26"/>
      <c r="P140" s="26"/>
      <c r="Q140" s="26"/>
      <c r="R140" s="26"/>
      <c r="S140" s="26"/>
      <c r="T140" s="26"/>
      <c r="U140" s="26"/>
      <c r="V140" s="29"/>
    </row>
    <row r="141" spans="2:22">
      <c r="B141" s="22">
        <v>134</v>
      </c>
      <c r="C141" s="23"/>
      <c r="D141" s="24"/>
      <c r="E141" s="24"/>
      <c r="F141" s="14"/>
      <c r="G141" s="24"/>
      <c r="H141" s="15"/>
      <c r="I141" s="25"/>
      <c r="J141" s="25"/>
      <c r="K141" s="25"/>
      <c r="L141" s="16"/>
      <c r="M141" s="39"/>
      <c r="N141" s="26"/>
      <c r="O141" s="26"/>
      <c r="P141" s="26"/>
      <c r="Q141" s="26"/>
      <c r="R141" s="26"/>
      <c r="S141" s="26"/>
      <c r="T141" s="26"/>
      <c r="U141" s="26"/>
      <c r="V141" s="29"/>
    </row>
    <row r="142" spans="2:22">
      <c r="B142" s="22">
        <v>135</v>
      </c>
      <c r="C142" s="23"/>
      <c r="D142" s="24"/>
      <c r="E142" s="24"/>
      <c r="F142" s="14"/>
      <c r="G142" s="24"/>
      <c r="H142" s="15"/>
      <c r="I142" s="25"/>
      <c r="J142" s="25"/>
      <c r="K142" s="25"/>
      <c r="L142" s="16"/>
      <c r="M142" s="39"/>
      <c r="N142" s="26"/>
      <c r="O142" s="26"/>
      <c r="P142" s="26"/>
      <c r="Q142" s="26"/>
      <c r="R142" s="26"/>
      <c r="S142" s="26"/>
      <c r="T142" s="26"/>
      <c r="U142" s="26"/>
      <c r="V142" s="29"/>
    </row>
    <row r="143" spans="2:22">
      <c r="B143" s="22">
        <v>136</v>
      </c>
      <c r="C143" s="23"/>
      <c r="D143" s="24"/>
      <c r="E143" s="24"/>
      <c r="F143" s="14"/>
      <c r="G143" s="24"/>
      <c r="H143" s="15"/>
      <c r="I143" s="25"/>
      <c r="J143" s="25"/>
      <c r="K143" s="25"/>
      <c r="L143" s="16"/>
      <c r="M143" s="39"/>
      <c r="N143" s="26"/>
      <c r="O143" s="26"/>
      <c r="P143" s="26"/>
      <c r="Q143" s="26"/>
      <c r="R143" s="26"/>
      <c r="S143" s="26"/>
      <c r="T143" s="26"/>
      <c r="U143" s="26"/>
      <c r="V143" s="29"/>
    </row>
    <row r="144" spans="2:22">
      <c r="B144" s="22">
        <v>137</v>
      </c>
      <c r="C144" s="23"/>
      <c r="D144" s="24"/>
      <c r="E144" s="24"/>
      <c r="F144" s="14"/>
      <c r="G144" s="24"/>
      <c r="H144" s="15"/>
      <c r="I144" s="25"/>
      <c r="J144" s="25"/>
      <c r="K144" s="25"/>
      <c r="L144" s="16"/>
      <c r="M144" s="39"/>
      <c r="N144" s="26"/>
      <c r="O144" s="26"/>
      <c r="P144" s="26"/>
      <c r="Q144" s="26"/>
      <c r="R144" s="26"/>
      <c r="S144" s="26"/>
      <c r="T144" s="26"/>
      <c r="U144" s="26"/>
      <c r="V144" s="29"/>
    </row>
    <row r="145" spans="2:22">
      <c r="B145" s="22">
        <v>138</v>
      </c>
      <c r="C145" s="23"/>
      <c r="D145" s="24"/>
      <c r="E145" s="24"/>
      <c r="F145" s="14"/>
      <c r="G145" s="24"/>
      <c r="H145" s="15"/>
      <c r="I145" s="25"/>
      <c r="J145" s="25"/>
      <c r="K145" s="25"/>
      <c r="L145" s="16"/>
      <c r="M145" s="39"/>
      <c r="N145" s="26"/>
      <c r="O145" s="26"/>
      <c r="P145" s="26"/>
      <c r="Q145" s="26"/>
      <c r="R145" s="26"/>
      <c r="S145" s="26"/>
      <c r="T145" s="26"/>
      <c r="U145" s="26"/>
      <c r="V145" s="29"/>
    </row>
    <row r="146" spans="2:22">
      <c r="B146" s="22">
        <v>139</v>
      </c>
      <c r="C146" s="23"/>
      <c r="D146" s="24"/>
      <c r="E146" s="24"/>
      <c r="F146" s="14"/>
      <c r="G146" s="24"/>
      <c r="H146" s="15"/>
      <c r="I146" s="25"/>
      <c r="J146" s="25"/>
      <c r="K146" s="25"/>
      <c r="L146" s="16"/>
      <c r="M146" s="39"/>
      <c r="N146" s="26"/>
      <c r="O146" s="26"/>
      <c r="P146" s="26"/>
      <c r="Q146" s="26"/>
      <c r="R146" s="26"/>
      <c r="S146" s="26"/>
      <c r="T146" s="26"/>
      <c r="U146" s="26"/>
      <c r="V146" s="29"/>
    </row>
    <row r="147" spans="2:22">
      <c r="B147" s="22">
        <v>140</v>
      </c>
      <c r="C147" s="23"/>
      <c r="D147" s="24"/>
      <c r="E147" s="24"/>
      <c r="F147" s="14"/>
      <c r="G147" s="24"/>
      <c r="H147" s="15"/>
      <c r="I147" s="25"/>
      <c r="J147" s="25"/>
      <c r="K147" s="25"/>
      <c r="L147" s="16"/>
      <c r="M147" s="39"/>
      <c r="N147" s="26"/>
      <c r="O147" s="26"/>
      <c r="P147" s="26"/>
      <c r="Q147" s="26"/>
      <c r="R147" s="26"/>
      <c r="S147" s="26"/>
      <c r="T147" s="26"/>
      <c r="U147" s="26"/>
      <c r="V147" s="29"/>
    </row>
    <row r="148" spans="2:22">
      <c r="B148" s="22">
        <v>141</v>
      </c>
      <c r="C148" s="23"/>
      <c r="D148" s="24"/>
      <c r="E148" s="24"/>
      <c r="F148" s="14"/>
      <c r="G148" s="24"/>
      <c r="H148" s="15"/>
      <c r="I148" s="25"/>
      <c r="J148" s="25"/>
      <c r="K148" s="25"/>
      <c r="L148" s="16"/>
      <c r="M148" s="39"/>
      <c r="N148" s="26"/>
      <c r="O148" s="26"/>
      <c r="P148" s="26"/>
      <c r="Q148" s="26"/>
      <c r="R148" s="26"/>
      <c r="S148" s="26"/>
      <c r="T148" s="26"/>
      <c r="U148" s="26"/>
      <c r="V148" s="29"/>
    </row>
    <row r="149" spans="2:22">
      <c r="B149" s="22">
        <v>142</v>
      </c>
      <c r="C149" s="23"/>
      <c r="D149" s="24"/>
      <c r="E149" s="24"/>
      <c r="F149" s="14"/>
      <c r="G149" s="24"/>
      <c r="H149" s="15"/>
      <c r="I149" s="25"/>
      <c r="J149" s="25"/>
      <c r="K149" s="25"/>
      <c r="L149" s="16"/>
      <c r="M149" s="39"/>
      <c r="N149" s="26"/>
      <c r="O149" s="26"/>
      <c r="P149" s="26"/>
      <c r="Q149" s="26"/>
      <c r="R149" s="26"/>
      <c r="S149" s="26"/>
      <c r="T149" s="26"/>
      <c r="U149" s="26"/>
      <c r="V149" s="29"/>
    </row>
    <row r="150" spans="2:22">
      <c r="B150" s="22">
        <v>143</v>
      </c>
      <c r="C150" s="23"/>
      <c r="D150" s="24"/>
      <c r="E150" s="24"/>
      <c r="F150" s="14"/>
      <c r="G150" s="24"/>
      <c r="H150" s="15"/>
      <c r="I150" s="25"/>
      <c r="J150" s="25"/>
      <c r="K150" s="25"/>
      <c r="L150" s="16"/>
      <c r="M150" s="39"/>
      <c r="N150" s="26"/>
      <c r="O150" s="26"/>
      <c r="P150" s="26"/>
      <c r="Q150" s="26"/>
      <c r="R150" s="26"/>
      <c r="S150" s="26"/>
      <c r="T150" s="26"/>
      <c r="U150" s="26"/>
      <c r="V150" s="29"/>
    </row>
    <row r="151" spans="2:22">
      <c r="B151" s="22">
        <v>144</v>
      </c>
      <c r="C151" s="23"/>
      <c r="D151" s="24"/>
      <c r="E151" s="24"/>
      <c r="F151" s="14"/>
      <c r="G151" s="24"/>
      <c r="H151" s="15"/>
      <c r="I151" s="25"/>
      <c r="J151" s="25"/>
      <c r="K151" s="25"/>
      <c r="L151" s="16"/>
      <c r="M151" s="39"/>
      <c r="N151" s="26"/>
      <c r="O151" s="26"/>
      <c r="P151" s="26"/>
      <c r="Q151" s="26"/>
      <c r="R151" s="26"/>
      <c r="S151" s="26"/>
      <c r="T151" s="26"/>
      <c r="U151" s="26"/>
      <c r="V151" s="29"/>
    </row>
    <row r="152" spans="2:22">
      <c r="B152" s="22">
        <v>145</v>
      </c>
      <c r="C152" s="23"/>
      <c r="D152" s="24"/>
      <c r="E152" s="24"/>
      <c r="F152" s="14"/>
      <c r="G152" s="24"/>
      <c r="H152" s="15"/>
      <c r="I152" s="25"/>
      <c r="J152" s="25"/>
      <c r="K152" s="25"/>
      <c r="L152" s="16"/>
      <c r="M152" s="39"/>
      <c r="N152" s="26"/>
      <c r="O152" s="26"/>
      <c r="P152" s="26"/>
      <c r="Q152" s="26"/>
      <c r="R152" s="26"/>
      <c r="S152" s="26"/>
      <c r="T152" s="26"/>
      <c r="U152" s="26"/>
      <c r="V152" s="29"/>
    </row>
    <row r="153" spans="2:22">
      <c r="B153" s="22">
        <v>146</v>
      </c>
      <c r="C153" s="23"/>
      <c r="D153" s="24"/>
      <c r="E153" s="24"/>
      <c r="F153" s="14"/>
      <c r="G153" s="24"/>
      <c r="H153" s="15"/>
      <c r="I153" s="25"/>
      <c r="J153" s="25"/>
      <c r="K153" s="25"/>
      <c r="L153" s="16"/>
      <c r="M153" s="39"/>
      <c r="N153" s="26"/>
      <c r="O153" s="26"/>
      <c r="P153" s="26"/>
      <c r="Q153" s="26"/>
      <c r="R153" s="26"/>
      <c r="S153" s="26"/>
      <c r="T153" s="26"/>
      <c r="U153" s="26"/>
      <c r="V153" s="29"/>
    </row>
    <row r="154" spans="2:22">
      <c r="B154" s="22">
        <v>147</v>
      </c>
      <c r="C154" s="23"/>
      <c r="D154" s="24"/>
      <c r="E154" s="24"/>
      <c r="F154" s="14"/>
      <c r="G154" s="24"/>
      <c r="H154" s="15"/>
      <c r="I154" s="25"/>
      <c r="J154" s="25"/>
      <c r="K154" s="25"/>
      <c r="L154" s="16"/>
      <c r="M154" s="39"/>
      <c r="N154" s="26"/>
      <c r="O154" s="26"/>
      <c r="P154" s="26"/>
      <c r="Q154" s="26"/>
      <c r="R154" s="26"/>
      <c r="S154" s="26"/>
      <c r="T154" s="26"/>
      <c r="U154" s="26"/>
      <c r="V154" s="29"/>
    </row>
    <row r="155" spans="2:22">
      <c r="B155" s="22">
        <v>148</v>
      </c>
      <c r="C155" s="23"/>
      <c r="D155" s="24"/>
      <c r="E155" s="24"/>
      <c r="F155" s="14"/>
      <c r="G155" s="24"/>
      <c r="H155" s="15"/>
      <c r="I155" s="25"/>
      <c r="J155" s="25"/>
      <c r="K155" s="25"/>
      <c r="L155" s="16"/>
      <c r="M155" s="39"/>
      <c r="N155" s="26"/>
      <c r="O155" s="26"/>
      <c r="P155" s="26"/>
      <c r="Q155" s="26"/>
      <c r="R155" s="26"/>
      <c r="S155" s="26"/>
      <c r="T155" s="26"/>
      <c r="U155" s="26"/>
      <c r="V155" s="29"/>
    </row>
    <row r="156" spans="2:22">
      <c r="B156" s="22">
        <v>149</v>
      </c>
      <c r="C156" s="23"/>
      <c r="D156" s="24"/>
      <c r="E156" s="24"/>
      <c r="F156" s="14"/>
      <c r="G156" s="24"/>
      <c r="H156" s="15"/>
      <c r="I156" s="25"/>
      <c r="J156" s="25"/>
      <c r="K156" s="25"/>
      <c r="L156" s="16"/>
      <c r="M156" s="39"/>
      <c r="N156" s="26"/>
      <c r="O156" s="26"/>
      <c r="P156" s="26"/>
      <c r="Q156" s="26"/>
      <c r="R156" s="26"/>
      <c r="S156" s="26"/>
      <c r="T156" s="26"/>
      <c r="U156" s="26"/>
      <c r="V156" s="29"/>
    </row>
    <row r="157" spans="2:22">
      <c r="B157" s="22">
        <v>150</v>
      </c>
      <c r="C157" s="23"/>
      <c r="D157" s="24"/>
      <c r="E157" s="24"/>
      <c r="F157" s="14"/>
      <c r="G157" s="24"/>
      <c r="H157" s="15"/>
      <c r="I157" s="25"/>
      <c r="J157" s="25"/>
      <c r="K157" s="25"/>
      <c r="L157" s="16"/>
      <c r="M157" s="39"/>
      <c r="N157" s="26"/>
      <c r="O157" s="26"/>
      <c r="P157" s="26"/>
      <c r="Q157" s="26"/>
      <c r="R157" s="26"/>
      <c r="S157" s="26"/>
      <c r="T157" s="26"/>
      <c r="U157" s="26"/>
      <c r="V157" s="29"/>
    </row>
  </sheetData>
  <sheetProtection password="B23A" sheet="1" objects="1" scenarios="1" selectLockedCells="1"/>
  <autoFilter ref="B7:V7"/>
  <mergeCells count="3">
    <mergeCell ref="R6:U6"/>
    <mergeCell ref="D6:M6"/>
    <mergeCell ref="N6:Q6"/>
  </mergeCells>
  <phoneticPr fontId="15" type="noConversion"/>
  <dataValidations xWindow="592" yWindow="65153" count="19">
    <dataValidation type="textLength" allowBlank="1" showErrorMessage="1" promptTitle="EMPRESA CONTRATANTE" sqref="C8:C157">
      <formula1>1</formula1>
      <formula2>50</formula2>
    </dataValidation>
    <dataValidation type="textLength" allowBlank="1" showErrorMessage="1" promptTitle="TITULO DO PROJETO" sqref="D8:D157">
      <formula1>1</formula1>
      <formula2>100</formula2>
    </dataValidation>
    <dataValidation type="textLength" allowBlank="1" showErrorMessage="1" promptTitle="OBETIVO DO PROJETO" sqref="E8:E157">
      <formula1>1</formula1>
      <formula2>200</formula2>
    </dataValidation>
    <dataValidation type="list" allowBlank="1" showErrorMessage="1" errorTitle="ERRO" error="Selecione uma das opções disponíveis" promptTitle="ENTREGÁVEL TECNOLÓGICO" sqref="F8:F157">
      <formula1>Entregas</formula1>
    </dataValidation>
    <dataValidation type="textLength" allowBlank="1" showErrorMessage="1" promptTitle="INOVAÇÃO DESENVOLVIDA" sqref="G8:G157">
      <formula1>0</formula1>
      <formula2>100</formula2>
    </dataValidation>
    <dataValidation allowBlank="1" showErrorMessage="1" promptTitle="COORDENADOR / RESPONSÁVEL" sqref="H8:H157"/>
    <dataValidation type="date" operator="greaterThanOrEqual" allowBlank="1" showErrorMessage="1" errorTitle="ERRO" error="Data inválida ou fora do período requerido" promptTitle="DATA DE CONTRATAÇÃO" sqref="J8:J157">
      <formula1>$D$5</formula1>
    </dataValidation>
    <dataValidation allowBlank="1" showErrorMessage="1" promptTitle="DATA DE TÉRMINO" sqref="K8:K157"/>
    <dataValidation type="list" allowBlank="1" showErrorMessage="1" errorTitle="ERRO" error="Selecione uma das opções disponíveis" promptTitle="PROPRIEDADE INTELECTUAL (PI)" sqref="L8:L157">
      <formula1>PI</formula1>
    </dataValidation>
    <dataValidation type="decimal" operator="greaterThan" allowBlank="1" showErrorMessage="1" errorTitle="ERRO" error="Valor incorreto" promptTitle="VALOR TOTAL" sqref="N8:N157">
      <formula1>0</formula1>
    </dataValidation>
    <dataValidation type="list" operator="greaterThanOrEqual" showErrorMessage="1" errorTitle="ERRO" error="Valor incorreto" promptTitle="COFINANCIAMENTO" sqref="M8:M157">
      <formula1>Cofinancia</formula1>
    </dataValidation>
    <dataValidation type="decimal" operator="greaterThanOrEqual" allowBlank="1" showErrorMessage="1" errorTitle="ERRO" error="Valor incorreto" promptTitle="VALOR FINANCEIRO EMPRESA" sqref="O8:O157">
      <formula1>0</formula1>
    </dataValidation>
    <dataValidation type="whole" operator="greaterThanOrEqual" allowBlank="1" showErrorMessage="1" errorTitle="ERRO" error="Valor incorreto" promptTitle="CONTRAPARTIDA" sqref="P8:P157">
      <formula1>0</formula1>
    </dataValidation>
    <dataValidation type="whole" operator="greaterThanOrEqual" allowBlank="1" showErrorMessage="1" errorTitle="ERRO" error="Valor incorreto" promptTitle="COFINANCIAMENTO" sqref="Q8:Q157">
      <formula1>0</formula1>
    </dataValidation>
    <dataValidation type="decimal" operator="greaterThanOrEqual" allowBlank="1" showErrorMessage="1" errorTitle="ERRO" error="Valor incorreto" promptTitle="CUSTEIO" sqref="R8:R157">
      <formula1>0</formula1>
    </dataValidation>
    <dataValidation type="decimal" operator="greaterThanOrEqual" allowBlank="1" showErrorMessage="1" errorTitle="ERRO" error="Valor incorreto" promptTitle="CAPACITAÇÃO" sqref="S8:S157">
      <formula1>0</formula1>
    </dataValidation>
    <dataValidation type="decimal" operator="greaterThanOrEqual" allowBlank="1" showErrorMessage="1" errorTitle="ERRO" error="Valor incorreto" promptTitle="INFRAESTRUTURA" sqref="T8:T157">
      <formula1>0</formula1>
    </dataValidation>
    <dataValidation type="decimal" operator="greaterThanOrEqual" allowBlank="1" showErrorMessage="1" errorTitle="ERRO" error="Valor incorreto" promptTitle="EQUIPAMENTOS" sqref="U8:U157">
      <formula1>0</formula1>
    </dataValidation>
    <dataValidation type="list" operator="greaterThanOrEqual" allowBlank="1" showErrorMessage="1" errorTitle="ERRO" error="Selecione uma das sublinhas." promptTitle="DATA DE CONTRATAÇÃO" sqref="I8:I157">
      <formula1>Equipe</formula1>
    </dataValidation>
  </dataValidations>
  <pageMargins left="0.511811024" right="0.511811024" top="0.78740157499999996" bottom="0.78740157499999996" header="0.31496062000000002" footer="0.31496062000000002"/>
  <pageSetup paperSize="9" scale="57" orientation="landscape"/>
  <drawing r:id="rId1"/>
  <legacy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enableFormatConditionsCalculation="0">
    <tabColor theme="8" tint="-0.249977111117893"/>
    <pageSetUpPr fitToPage="1"/>
  </sheetPr>
  <dimension ref="B3:E156"/>
  <sheetViews>
    <sheetView showGridLines="0" zoomScale="150" zoomScaleNormal="150" zoomScalePageLayoutView="150" workbookViewId="0">
      <pane ySplit="6" topLeftCell="A7" activePane="bottomLeft" state="frozen"/>
      <selection pane="bottomLeft" activeCell="C7" sqref="C7"/>
    </sheetView>
  </sheetViews>
  <sheetFormatPr baseColWidth="10" defaultColWidth="8.83203125" defaultRowHeight="13" x14ac:dyDescent="0"/>
  <cols>
    <col min="1" max="1" width="3.1640625" style="43" customWidth="1"/>
    <col min="2" max="2" width="4.6640625" style="43" bestFit="1" customWidth="1"/>
    <col min="3" max="3" width="82.83203125" style="43" customWidth="1"/>
    <col min="4" max="4" width="15.6640625" style="43" customWidth="1"/>
    <col min="5" max="5" width="17.5" style="43" bestFit="1" customWidth="1"/>
    <col min="6" max="16384" width="8.83203125" style="43"/>
  </cols>
  <sheetData>
    <row r="3" spans="2:5" ht="17">
      <c r="C3" s="44" t="s">
        <v>157</v>
      </c>
      <c r="E3" s="44"/>
    </row>
    <row r="4" spans="2:5" ht="17">
      <c r="C4" s="62" t="s">
        <v>177</v>
      </c>
      <c r="E4" s="45"/>
    </row>
    <row r="6" spans="2:5" ht="63" customHeight="1">
      <c r="B6" s="49" t="s">
        <v>68</v>
      </c>
      <c r="C6" s="49" t="s">
        <v>114</v>
      </c>
      <c r="D6" s="49" t="s">
        <v>106</v>
      </c>
      <c r="E6" s="61" t="s">
        <v>107</v>
      </c>
    </row>
    <row r="7" spans="2:5" ht="15">
      <c r="B7" s="63">
        <v>1</v>
      </c>
      <c r="C7" s="64"/>
      <c r="D7" s="65"/>
      <c r="E7" s="65"/>
    </row>
    <row r="8" spans="2:5" ht="15">
      <c r="B8" s="63">
        <v>2</v>
      </c>
      <c r="C8" s="64"/>
      <c r="D8" s="65"/>
      <c r="E8" s="65"/>
    </row>
    <row r="9" spans="2:5" ht="15">
      <c r="B9" s="63">
        <v>3</v>
      </c>
      <c r="C9" s="64"/>
      <c r="D9" s="65"/>
      <c r="E9" s="65"/>
    </row>
    <row r="10" spans="2:5" ht="15">
      <c r="B10" s="63">
        <v>4</v>
      </c>
      <c r="C10" s="64"/>
      <c r="D10" s="65"/>
      <c r="E10" s="65"/>
    </row>
    <row r="11" spans="2:5" ht="15">
      <c r="B11" s="63">
        <v>5</v>
      </c>
      <c r="C11" s="64"/>
      <c r="D11" s="65"/>
      <c r="E11" s="65"/>
    </row>
    <row r="12" spans="2:5" ht="15">
      <c r="B12" s="63">
        <v>6</v>
      </c>
      <c r="C12" s="64"/>
      <c r="D12" s="65"/>
      <c r="E12" s="65"/>
    </row>
    <row r="13" spans="2:5" ht="15">
      <c r="B13" s="63">
        <v>7</v>
      </c>
      <c r="C13" s="64"/>
      <c r="D13" s="65"/>
      <c r="E13" s="65"/>
    </row>
    <row r="14" spans="2:5" ht="15">
      <c r="B14" s="63">
        <v>8</v>
      </c>
      <c r="C14" s="64"/>
      <c r="D14" s="65"/>
      <c r="E14" s="65"/>
    </row>
    <row r="15" spans="2:5" ht="15">
      <c r="B15" s="63">
        <v>9</v>
      </c>
      <c r="C15" s="64"/>
      <c r="D15" s="65"/>
      <c r="E15" s="65"/>
    </row>
    <row r="16" spans="2:5" ht="15">
      <c r="B16" s="63">
        <v>10</v>
      </c>
      <c r="C16" s="64"/>
      <c r="D16" s="65"/>
      <c r="E16" s="65"/>
    </row>
    <row r="17" spans="2:5" ht="15">
      <c r="B17" s="63">
        <v>11</v>
      </c>
      <c r="C17" s="64"/>
      <c r="D17" s="65"/>
      <c r="E17" s="65"/>
    </row>
    <row r="18" spans="2:5" ht="15">
      <c r="B18" s="63">
        <v>12</v>
      </c>
      <c r="C18" s="64"/>
      <c r="D18" s="65"/>
      <c r="E18" s="65"/>
    </row>
    <row r="19" spans="2:5" ht="15">
      <c r="B19" s="63">
        <v>13</v>
      </c>
      <c r="C19" s="64"/>
      <c r="D19" s="65"/>
      <c r="E19" s="65"/>
    </row>
    <row r="20" spans="2:5" ht="15">
      <c r="B20" s="63">
        <v>14</v>
      </c>
      <c r="C20" s="64"/>
      <c r="D20" s="65"/>
      <c r="E20" s="65"/>
    </row>
    <row r="21" spans="2:5" ht="15">
      <c r="B21" s="63">
        <v>15</v>
      </c>
      <c r="C21" s="64"/>
      <c r="D21" s="65"/>
      <c r="E21" s="65"/>
    </row>
    <row r="22" spans="2:5" ht="15">
      <c r="B22" s="63">
        <v>16</v>
      </c>
      <c r="C22" s="64"/>
      <c r="D22" s="65"/>
      <c r="E22" s="65"/>
    </row>
    <row r="23" spans="2:5" ht="15">
      <c r="B23" s="63">
        <v>17</v>
      </c>
      <c r="C23" s="64"/>
      <c r="D23" s="65"/>
      <c r="E23" s="65"/>
    </row>
    <row r="24" spans="2:5" ht="15">
      <c r="B24" s="63">
        <v>18</v>
      </c>
      <c r="C24" s="64"/>
      <c r="D24" s="65"/>
      <c r="E24" s="65"/>
    </row>
    <row r="25" spans="2:5" ht="15">
      <c r="B25" s="63">
        <v>19</v>
      </c>
      <c r="C25" s="64"/>
      <c r="D25" s="65"/>
      <c r="E25" s="65"/>
    </row>
    <row r="26" spans="2:5" ht="15">
      <c r="B26" s="63">
        <v>20</v>
      </c>
      <c r="C26" s="64"/>
      <c r="D26" s="65"/>
      <c r="E26" s="65"/>
    </row>
    <row r="27" spans="2:5" ht="15">
      <c r="B27" s="63">
        <v>21</v>
      </c>
      <c r="C27" s="64"/>
      <c r="D27" s="65"/>
      <c r="E27" s="65"/>
    </row>
    <row r="28" spans="2:5" ht="15">
      <c r="B28" s="63">
        <v>22</v>
      </c>
      <c r="C28" s="64"/>
      <c r="D28" s="65"/>
      <c r="E28" s="65"/>
    </row>
    <row r="29" spans="2:5" ht="15">
      <c r="B29" s="63">
        <v>23</v>
      </c>
      <c r="C29" s="64"/>
      <c r="D29" s="65"/>
      <c r="E29" s="65"/>
    </row>
    <row r="30" spans="2:5" ht="15">
      <c r="B30" s="63">
        <v>24</v>
      </c>
      <c r="C30" s="64"/>
      <c r="D30" s="65"/>
      <c r="E30" s="65"/>
    </row>
    <row r="31" spans="2:5" ht="15">
      <c r="B31" s="63">
        <v>25</v>
      </c>
      <c r="C31" s="64"/>
      <c r="D31" s="65"/>
      <c r="E31" s="65"/>
    </row>
    <row r="32" spans="2:5" ht="15">
      <c r="B32" s="63">
        <v>26</v>
      </c>
      <c r="C32" s="64"/>
      <c r="D32" s="65"/>
      <c r="E32" s="65"/>
    </row>
    <row r="33" spans="2:5" ht="15">
      <c r="B33" s="63">
        <v>27</v>
      </c>
      <c r="C33" s="64"/>
      <c r="D33" s="65"/>
      <c r="E33" s="65"/>
    </row>
    <row r="34" spans="2:5" ht="15">
      <c r="B34" s="63">
        <v>28</v>
      </c>
      <c r="C34" s="64"/>
      <c r="D34" s="65"/>
      <c r="E34" s="65"/>
    </row>
    <row r="35" spans="2:5" ht="15">
      <c r="B35" s="63">
        <v>29</v>
      </c>
      <c r="C35" s="64"/>
      <c r="D35" s="65"/>
      <c r="E35" s="65"/>
    </row>
    <row r="36" spans="2:5" ht="15">
      <c r="B36" s="63">
        <v>30</v>
      </c>
      <c r="C36" s="64"/>
      <c r="D36" s="65"/>
      <c r="E36" s="65"/>
    </row>
    <row r="37" spans="2:5" ht="15">
      <c r="B37" s="63">
        <v>31</v>
      </c>
      <c r="C37" s="64"/>
      <c r="D37" s="65"/>
      <c r="E37" s="65"/>
    </row>
    <row r="38" spans="2:5" ht="15">
      <c r="B38" s="63">
        <v>32</v>
      </c>
      <c r="C38" s="64"/>
      <c r="D38" s="65"/>
      <c r="E38" s="65"/>
    </row>
    <row r="39" spans="2:5" ht="15">
      <c r="B39" s="63">
        <v>33</v>
      </c>
      <c r="C39" s="64"/>
      <c r="D39" s="65"/>
      <c r="E39" s="65"/>
    </row>
    <row r="40" spans="2:5" ht="15">
      <c r="B40" s="63">
        <v>34</v>
      </c>
      <c r="C40" s="64"/>
      <c r="D40" s="65"/>
      <c r="E40" s="65"/>
    </row>
    <row r="41" spans="2:5" ht="15">
      <c r="B41" s="63">
        <v>35</v>
      </c>
      <c r="C41" s="64"/>
      <c r="D41" s="65"/>
      <c r="E41" s="65"/>
    </row>
    <row r="42" spans="2:5" ht="15">
      <c r="B42" s="63">
        <v>36</v>
      </c>
      <c r="C42" s="64"/>
      <c r="D42" s="65"/>
      <c r="E42" s="65"/>
    </row>
    <row r="43" spans="2:5" ht="15">
      <c r="B43" s="63">
        <v>37</v>
      </c>
      <c r="C43" s="64"/>
      <c r="D43" s="65"/>
      <c r="E43" s="65"/>
    </row>
    <row r="44" spans="2:5" ht="15">
      <c r="B44" s="63">
        <v>38</v>
      </c>
      <c r="C44" s="64"/>
      <c r="D44" s="65"/>
      <c r="E44" s="65"/>
    </row>
    <row r="45" spans="2:5" ht="15">
      <c r="B45" s="63">
        <v>39</v>
      </c>
      <c r="C45" s="64"/>
      <c r="D45" s="65"/>
      <c r="E45" s="65"/>
    </row>
    <row r="46" spans="2:5" ht="15">
      <c r="B46" s="63">
        <v>40</v>
      </c>
      <c r="C46" s="64"/>
      <c r="D46" s="65"/>
      <c r="E46" s="65"/>
    </row>
    <row r="47" spans="2:5" ht="15">
      <c r="B47" s="63">
        <v>41</v>
      </c>
      <c r="C47" s="64"/>
      <c r="D47" s="65"/>
      <c r="E47" s="65"/>
    </row>
    <row r="48" spans="2:5" ht="15">
      <c r="B48" s="63">
        <v>42</v>
      </c>
      <c r="C48" s="64"/>
      <c r="D48" s="65"/>
      <c r="E48" s="65"/>
    </row>
    <row r="49" spans="2:5" ht="15">
      <c r="B49" s="63">
        <v>43</v>
      </c>
      <c r="C49" s="64"/>
      <c r="D49" s="65"/>
      <c r="E49" s="65"/>
    </row>
    <row r="50" spans="2:5" ht="15">
      <c r="B50" s="63">
        <v>44</v>
      </c>
      <c r="C50" s="64"/>
      <c r="D50" s="65"/>
      <c r="E50" s="65"/>
    </row>
    <row r="51" spans="2:5" ht="15">
      <c r="B51" s="63">
        <v>45</v>
      </c>
      <c r="C51" s="64"/>
      <c r="D51" s="65"/>
      <c r="E51" s="65"/>
    </row>
    <row r="52" spans="2:5" ht="15">
      <c r="B52" s="63">
        <v>46</v>
      </c>
      <c r="C52" s="64"/>
      <c r="D52" s="65"/>
      <c r="E52" s="65"/>
    </row>
    <row r="53" spans="2:5" ht="15">
      <c r="B53" s="63">
        <v>47</v>
      </c>
      <c r="C53" s="64"/>
      <c r="D53" s="65"/>
      <c r="E53" s="65"/>
    </row>
    <row r="54" spans="2:5" ht="15">
      <c r="B54" s="63">
        <v>48</v>
      </c>
      <c r="C54" s="64"/>
      <c r="D54" s="65"/>
      <c r="E54" s="65"/>
    </row>
    <row r="55" spans="2:5" ht="15">
      <c r="B55" s="63">
        <v>49</v>
      </c>
      <c r="C55" s="64"/>
      <c r="D55" s="65"/>
      <c r="E55" s="65"/>
    </row>
    <row r="56" spans="2:5" ht="15">
      <c r="B56" s="63">
        <v>50</v>
      </c>
      <c r="C56" s="64"/>
      <c r="D56" s="65"/>
      <c r="E56" s="65"/>
    </row>
    <row r="57" spans="2:5" ht="15">
      <c r="B57" s="63">
        <v>51</v>
      </c>
      <c r="C57" s="64"/>
      <c r="D57" s="65"/>
      <c r="E57" s="65"/>
    </row>
    <row r="58" spans="2:5" ht="15">
      <c r="B58" s="63">
        <v>52</v>
      </c>
      <c r="C58" s="64"/>
      <c r="D58" s="65"/>
      <c r="E58" s="65"/>
    </row>
    <row r="59" spans="2:5" ht="15">
      <c r="B59" s="63">
        <v>53</v>
      </c>
      <c r="C59" s="64"/>
      <c r="D59" s="65"/>
      <c r="E59" s="65"/>
    </row>
    <row r="60" spans="2:5" ht="15">
      <c r="B60" s="63">
        <v>54</v>
      </c>
      <c r="C60" s="64"/>
      <c r="D60" s="65"/>
      <c r="E60" s="65"/>
    </row>
    <row r="61" spans="2:5" ht="15">
      <c r="B61" s="63">
        <v>55</v>
      </c>
      <c r="C61" s="64"/>
      <c r="D61" s="65"/>
      <c r="E61" s="65"/>
    </row>
    <row r="62" spans="2:5" ht="15">
      <c r="B62" s="63">
        <v>56</v>
      </c>
      <c r="C62" s="64"/>
      <c r="D62" s="65"/>
      <c r="E62" s="65"/>
    </row>
    <row r="63" spans="2:5" ht="15">
      <c r="B63" s="63">
        <v>57</v>
      </c>
      <c r="C63" s="64"/>
      <c r="D63" s="65"/>
      <c r="E63" s="65"/>
    </row>
    <row r="64" spans="2:5" ht="15">
      <c r="B64" s="63">
        <v>58</v>
      </c>
      <c r="C64" s="64"/>
      <c r="D64" s="65"/>
      <c r="E64" s="65"/>
    </row>
    <row r="65" spans="2:5" ht="15">
      <c r="B65" s="63">
        <v>59</v>
      </c>
      <c r="C65" s="64"/>
      <c r="D65" s="65"/>
      <c r="E65" s="65"/>
    </row>
    <row r="66" spans="2:5" ht="15">
      <c r="B66" s="63">
        <v>60</v>
      </c>
      <c r="C66" s="64"/>
      <c r="D66" s="65"/>
      <c r="E66" s="65"/>
    </row>
    <row r="67" spans="2:5" ht="15">
      <c r="B67" s="63">
        <v>61</v>
      </c>
      <c r="C67" s="64"/>
      <c r="D67" s="65"/>
      <c r="E67" s="65"/>
    </row>
    <row r="68" spans="2:5" ht="15">
      <c r="B68" s="63">
        <v>62</v>
      </c>
      <c r="C68" s="64"/>
      <c r="D68" s="65"/>
      <c r="E68" s="65"/>
    </row>
    <row r="69" spans="2:5" ht="15">
      <c r="B69" s="63">
        <v>63</v>
      </c>
      <c r="C69" s="64"/>
      <c r="D69" s="65"/>
      <c r="E69" s="65"/>
    </row>
    <row r="70" spans="2:5" ht="15">
      <c r="B70" s="63">
        <v>64</v>
      </c>
      <c r="C70" s="64"/>
      <c r="D70" s="65"/>
      <c r="E70" s="65"/>
    </row>
    <row r="71" spans="2:5" ht="15">
      <c r="B71" s="63">
        <v>65</v>
      </c>
      <c r="C71" s="64"/>
      <c r="D71" s="65"/>
      <c r="E71" s="65"/>
    </row>
    <row r="72" spans="2:5" ht="15">
      <c r="B72" s="63">
        <v>66</v>
      </c>
      <c r="C72" s="64"/>
      <c r="D72" s="65"/>
      <c r="E72" s="65"/>
    </row>
    <row r="73" spans="2:5" ht="15">
      <c r="B73" s="63">
        <v>67</v>
      </c>
      <c r="C73" s="64"/>
      <c r="D73" s="65"/>
      <c r="E73" s="65"/>
    </row>
    <row r="74" spans="2:5" ht="15">
      <c r="B74" s="63">
        <v>68</v>
      </c>
      <c r="C74" s="64"/>
      <c r="D74" s="65"/>
      <c r="E74" s="65"/>
    </row>
    <row r="75" spans="2:5" ht="15">
      <c r="B75" s="63">
        <v>69</v>
      </c>
      <c r="C75" s="64"/>
      <c r="D75" s="65"/>
      <c r="E75" s="65"/>
    </row>
    <row r="76" spans="2:5" ht="15">
      <c r="B76" s="63">
        <v>70</v>
      </c>
      <c r="C76" s="64"/>
      <c r="D76" s="65"/>
      <c r="E76" s="65"/>
    </row>
    <row r="77" spans="2:5" ht="15">
      <c r="B77" s="63">
        <v>71</v>
      </c>
      <c r="C77" s="64"/>
      <c r="D77" s="65"/>
      <c r="E77" s="65"/>
    </row>
    <row r="78" spans="2:5" ht="15">
      <c r="B78" s="63">
        <v>72</v>
      </c>
      <c r="C78" s="64"/>
      <c r="D78" s="65"/>
      <c r="E78" s="65"/>
    </row>
    <row r="79" spans="2:5" ht="15">
      <c r="B79" s="63">
        <v>73</v>
      </c>
      <c r="C79" s="64"/>
      <c r="D79" s="65"/>
      <c r="E79" s="65"/>
    </row>
    <row r="80" spans="2:5" ht="15">
      <c r="B80" s="63">
        <v>74</v>
      </c>
      <c r="C80" s="64"/>
      <c r="D80" s="65"/>
      <c r="E80" s="65"/>
    </row>
    <row r="81" spans="2:5" ht="15">
      <c r="B81" s="63">
        <v>75</v>
      </c>
      <c r="C81" s="64"/>
      <c r="D81" s="65"/>
      <c r="E81" s="65"/>
    </row>
    <row r="82" spans="2:5" ht="15">
      <c r="B82" s="63">
        <v>76</v>
      </c>
      <c r="C82" s="64"/>
      <c r="D82" s="65"/>
      <c r="E82" s="65"/>
    </row>
    <row r="83" spans="2:5" ht="15">
      <c r="B83" s="63">
        <v>77</v>
      </c>
      <c r="C83" s="64"/>
      <c r="D83" s="65"/>
      <c r="E83" s="65"/>
    </row>
    <row r="84" spans="2:5" ht="15">
      <c r="B84" s="63">
        <v>78</v>
      </c>
      <c r="C84" s="64"/>
      <c r="D84" s="65"/>
      <c r="E84" s="65"/>
    </row>
    <row r="85" spans="2:5" ht="15">
      <c r="B85" s="63">
        <v>79</v>
      </c>
      <c r="C85" s="64"/>
      <c r="D85" s="65"/>
      <c r="E85" s="65"/>
    </row>
    <row r="86" spans="2:5" ht="15">
      <c r="B86" s="63">
        <v>80</v>
      </c>
      <c r="C86" s="64"/>
      <c r="D86" s="65"/>
      <c r="E86" s="65"/>
    </row>
    <row r="87" spans="2:5" ht="15">
      <c r="B87" s="63">
        <v>81</v>
      </c>
      <c r="C87" s="64"/>
      <c r="D87" s="65"/>
      <c r="E87" s="65"/>
    </row>
    <row r="88" spans="2:5" ht="15">
      <c r="B88" s="63">
        <v>82</v>
      </c>
      <c r="C88" s="64"/>
      <c r="D88" s="65"/>
      <c r="E88" s="65"/>
    </row>
    <row r="89" spans="2:5" ht="15">
      <c r="B89" s="63">
        <v>83</v>
      </c>
      <c r="C89" s="64"/>
      <c r="D89" s="65"/>
      <c r="E89" s="65"/>
    </row>
    <row r="90" spans="2:5" ht="15">
      <c r="B90" s="63">
        <v>84</v>
      </c>
      <c r="C90" s="64"/>
      <c r="D90" s="65"/>
      <c r="E90" s="65"/>
    </row>
    <row r="91" spans="2:5" ht="15">
      <c r="B91" s="63">
        <v>85</v>
      </c>
      <c r="C91" s="64"/>
      <c r="D91" s="65"/>
      <c r="E91" s="65"/>
    </row>
    <row r="92" spans="2:5" ht="15">
      <c r="B92" s="63">
        <v>86</v>
      </c>
      <c r="C92" s="64"/>
      <c r="D92" s="65"/>
      <c r="E92" s="65"/>
    </row>
    <row r="93" spans="2:5" ht="15">
      <c r="B93" s="63">
        <v>87</v>
      </c>
      <c r="C93" s="64"/>
      <c r="D93" s="65"/>
      <c r="E93" s="65"/>
    </row>
    <row r="94" spans="2:5" ht="15">
      <c r="B94" s="63">
        <v>88</v>
      </c>
      <c r="C94" s="64"/>
      <c r="D94" s="65"/>
      <c r="E94" s="65"/>
    </row>
    <row r="95" spans="2:5" ht="15">
      <c r="B95" s="63">
        <v>89</v>
      </c>
      <c r="C95" s="64"/>
      <c r="D95" s="65"/>
      <c r="E95" s="65"/>
    </row>
    <row r="96" spans="2:5" ht="15">
      <c r="B96" s="63">
        <v>90</v>
      </c>
      <c r="C96" s="64"/>
      <c r="D96" s="65"/>
      <c r="E96" s="65"/>
    </row>
    <row r="97" spans="2:5" ht="15">
      <c r="B97" s="63">
        <v>91</v>
      </c>
      <c r="C97" s="64"/>
      <c r="D97" s="65"/>
      <c r="E97" s="65"/>
    </row>
    <row r="98" spans="2:5" ht="15">
      <c r="B98" s="63">
        <v>92</v>
      </c>
      <c r="C98" s="64"/>
      <c r="D98" s="65"/>
      <c r="E98" s="65"/>
    </row>
    <row r="99" spans="2:5" ht="15">
      <c r="B99" s="63">
        <v>93</v>
      </c>
      <c r="C99" s="64"/>
      <c r="D99" s="65"/>
      <c r="E99" s="65"/>
    </row>
    <row r="100" spans="2:5" ht="15">
      <c r="B100" s="63">
        <v>94</v>
      </c>
      <c r="C100" s="64"/>
      <c r="D100" s="65"/>
      <c r="E100" s="65"/>
    </row>
    <row r="101" spans="2:5" ht="15">
      <c r="B101" s="63">
        <v>95</v>
      </c>
      <c r="C101" s="64"/>
      <c r="D101" s="65"/>
      <c r="E101" s="65"/>
    </row>
    <row r="102" spans="2:5" ht="15">
      <c r="B102" s="63">
        <v>96</v>
      </c>
      <c r="C102" s="64"/>
      <c r="D102" s="65"/>
      <c r="E102" s="65"/>
    </row>
    <row r="103" spans="2:5" ht="15">
      <c r="B103" s="63">
        <v>97</v>
      </c>
      <c r="C103" s="64"/>
      <c r="D103" s="65"/>
      <c r="E103" s="65"/>
    </row>
    <row r="104" spans="2:5" ht="15">
      <c r="B104" s="63">
        <v>98</v>
      </c>
      <c r="C104" s="64"/>
      <c r="D104" s="65"/>
      <c r="E104" s="65"/>
    </row>
    <row r="105" spans="2:5" ht="15">
      <c r="B105" s="63">
        <v>99</v>
      </c>
      <c r="C105" s="64"/>
      <c r="D105" s="65"/>
      <c r="E105" s="65"/>
    </row>
    <row r="106" spans="2:5" ht="15">
      <c r="B106" s="63">
        <v>100</v>
      </c>
      <c r="C106" s="64"/>
      <c r="D106" s="65"/>
      <c r="E106" s="65"/>
    </row>
    <row r="107" spans="2:5" ht="15">
      <c r="B107" s="63">
        <v>101</v>
      </c>
      <c r="C107" s="64"/>
      <c r="D107" s="65"/>
      <c r="E107" s="65"/>
    </row>
    <row r="108" spans="2:5" ht="15">
      <c r="B108" s="63">
        <v>102</v>
      </c>
      <c r="C108" s="64"/>
      <c r="D108" s="65"/>
      <c r="E108" s="65"/>
    </row>
    <row r="109" spans="2:5" ht="15">
      <c r="B109" s="63">
        <v>103</v>
      </c>
      <c r="C109" s="64"/>
      <c r="D109" s="65"/>
      <c r="E109" s="65"/>
    </row>
    <row r="110" spans="2:5" ht="15">
      <c r="B110" s="63">
        <v>104</v>
      </c>
      <c r="C110" s="64"/>
      <c r="D110" s="65"/>
      <c r="E110" s="65"/>
    </row>
    <row r="111" spans="2:5" ht="15">
      <c r="B111" s="63">
        <v>105</v>
      </c>
      <c r="C111" s="64"/>
      <c r="D111" s="65"/>
      <c r="E111" s="65"/>
    </row>
    <row r="112" spans="2:5" ht="15">
      <c r="B112" s="63">
        <v>106</v>
      </c>
      <c r="C112" s="64"/>
      <c r="D112" s="65"/>
      <c r="E112" s="65"/>
    </row>
    <row r="113" spans="2:5" ht="15">
      <c r="B113" s="63">
        <v>107</v>
      </c>
      <c r="C113" s="64"/>
      <c r="D113" s="65"/>
      <c r="E113" s="65"/>
    </row>
    <row r="114" spans="2:5" ht="15">
      <c r="B114" s="63">
        <v>108</v>
      </c>
      <c r="C114" s="64"/>
      <c r="D114" s="65"/>
      <c r="E114" s="65"/>
    </row>
    <row r="115" spans="2:5" ht="15">
      <c r="B115" s="63">
        <v>109</v>
      </c>
      <c r="C115" s="64"/>
      <c r="D115" s="65"/>
      <c r="E115" s="65"/>
    </row>
    <row r="116" spans="2:5" ht="15">
      <c r="B116" s="63">
        <v>110</v>
      </c>
      <c r="C116" s="64"/>
      <c r="D116" s="65"/>
      <c r="E116" s="65"/>
    </row>
    <row r="117" spans="2:5" ht="15">
      <c r="B117" s="63">
        <v>111</v>
      </c>
      <c r="C117" s="64"/>
      <c r="D117" s="65"/>
      <c r="E117" s="65"/>
    </row>
    <row r="118" spans="2:5" ht="15">
      <c r="B118" s="63">
        <v>112</v>
      </c>
      <c r="C118" s="64"/>
      <c r="D118" s="65"/>
      <c r="E118" s="65"/>
    </row>
    <row r="119" spans="2:5" ht="15">
      <c r="B119" s="63">
        <v>113</v>
      </c>
      <c r="C119" s="64"/>
      <c r="D119" s="65"/>
      <c r="E119" s="65"/>
    </row>
    <row r="120" spans="2:5" ht="15">
      <c r="B120" s="63">
        <v>114</v>
      </c>
      <c r="C120" s="64"/>
      <c r="D120" s="65"/>
      <c r="E120" s="65"/>
    </row>
    <row r="121" spans="2:5" ht="15">
      <c r="B121" s="63">
        <v>115</v>
      </c>
      <c r="C121" s="64"/>
      <c r="D121" s="65"/>
      <c r="E121" s="65"/>
    </row>
    <row r="122" spans="2:5" ht="15">
      <c r="B122" s="63">
        <v>116</v>
      </c>
      <c r="C122" s="64"/>
      <c r="D122" s="65"/>
      <c r="E122" s="65"/>
    </row>
    <row r="123" spans="2:5" ht="15">
      <c r="B123" s="63">
        <v>117</v>
      </c>
      <c r="C123" s="64"/>
      <c r="D123" s="65"/>
      <c r="E123" s="65"/>
    </row>
    <row r="124" spans="2:5" ht="15">
      <c r="B124" s="63">
        <v>118</v>
      </c>
      <c r="C124" s="64"/>
      <c r="D124" s="65"/>
      <c r="E124" s="65"/>
    </row>
    <row r="125" spans="2:5" ht="15">
      <c r="B125" s="63">
        <v>119</v>
      </c>
      <c r="C125" s="64"/>
      <c r="D125" s="65"/>
      <c r="E125" s="65"/>
    </row>
    <row r="126" spans="2:5" ht="15">
      <c r="B126" s="63">
        <v>120</v>
      </c>
      <c r="C126" s="64"/>
      <c r="D126" s="65"/>
      <c r="E126" s="65"/>
    </row>
    <row r="127" spans="2:5" ht="15">
      <c r="B127" s="63">
        <v>121</v>
      </c>
      <c r="C127" s="64"/>
      <c r="D127" s="65"/>
      <c r="E127" s="65"/>
    </row>
    <row r="128" spans="2:5" ht="15">
      <c r="B128" s="63">
        <v>122</v>
      </c>
      <c r="C128" s="64"/>
      <c r="D128" s="65"/>
      <c r="E128" s="65"/>
    </row>
    <row r="129" spans="2:5" ht="15">
      <c r="B129" s="63">
        <v>123</v>
      </c>
      <c r="C129" s="64"/>
      <c r="D129" s="65"/>
      <c r="E129" s="65"/>
    </row>
    <row r="130" spans="2:5" ht="15">
      <c r="B130" s="63">
        <v>124</v>
      </c>
      <c r="C130" s="64"/>
      <c r="D130" s="65"/>
      <c r="E130" s="65"/>
    </row>
    <row r="131" spans="2:5" ht="15">
      <c r="B131" s="63">
        <v>125</v>
      </c>
      <c r="C131" s="64"/>
      <c r="D131" s="65"/>
      <c r="E131" s="65"/>
    </row>
    <row r="132" spans="2:5" ht="15">
      <c r="B132" s="63">
        <v>126</v>
      </c>
      <c r="C132" s="64"/>
      <c r="D132" s="65"/>
      <c r="E132" s="65"/>
    </row>
    <row r="133" spans="2:5" ht="15">
      <c r="B133" s="63">
        <v>127</v>
      </c>
      <c r="C133" s="64"/>
      <c r="D133" s="65"/>
      <c r="E133" s="65"/>
    </row>
    <row r="134" spans="2:5" ht="15">
      <c r="B134" s="63">
        <v>128</v>
      </c>
      <c r="C134" s="64"/>
      <c r="D134" s="65"/>
      <c r="E134" s="65"/>
    </row>
    <row r="135" spans="2:5" ht="15">
      <c r="B135" s="63">
        <v>129</v>
      </c>
      <c r="C135" s="64"/>
      <c r="D135" s="65"/>
      <c r="E135" s="65"/>
    </row>
    <row r="136" spans="2:5" ht="15">
      <c r="B136" s="63">
        <v>130</v>
      </c>
      <c r="C136" s="64"/>
      <c r="D136" s="65"/>
      <c r="E136" s="65"/>
    </row>
    <row r="137" spans="2:5" ht="15">
      <c r="B137" s="63">
        <v>131</v>
      </c>
      <c r="C137" s="64"/>
      <c r="D137" s="65"/>
      <c r="E137" s="65"/>
    </row>
    <row r="138" spans="2:5" ht="15">
      <c r="B138" s="63">
        <v>132</v>
      </c>
      <c r="C138" s="64"/>
      <c r="D138" s="65"/>
      <c r="E138" s="65"/>
    </row>
    <row r="139" spans="2:5" ht="15">
      <c r="B139" s="63">
        <v>133</v>
      </c>
      <c r="C139" s="64"/>
      <c r="D139" s="65"/>
      <c r="E139" s="65"/>
    </row>
    <row r="140" spans="2:5" ht="15">
      <c r="B140" s="63">
        <v>134</v>
      </c>
      <c r="C140" s="64"/>
      <c r="D140" s="65"/>
      <c r="E140" s="65"/>
    </row>
    <row r="141" spans="2:5" ht="15">
      <c r="B141" s="63">
        <v>135</v>
      </c>
      <c r="C141" s="64"/>
      <c r="D141" s="65"/>
      <c r="E141" s="65"/>
    </row>
    <row r="142" spans="2:5" ht="15">
      <c r="B142" s="63">
        <v>136</v>
      </c>
      <c r="C142" s="64"/>
      <c r="D142" s="65"/>
      <c r="E142" s="65"/>
    </row>
    <row r="143" spans="2:5" ht="15">
      <c r="B143" s="63">
        <v>137</v>
      </c>
      <c r="C143" s="64"/>
      <c r="D143" s="65"/>
      <c r="E143" s="65"/>
    </row>
    <row r="144" spans="2:5" ht="15">
      <c r="B144" s="63">
        <v>138</v>
      </c>
      <c r="C144" s="64"/>
      <c r="D144" s="65"/>
      <c r="E144" s="65"/>
    </row>
    <row r="145" spans="2:5" ht="15">
      <c r="B145" s="63">
        <v>139</v>
      </c>
      <c r="C145" s="64"/>
      <c r="D145" s="65"/>
      <c r="E145" s="65"/>
    </row>
    <row r="146" spans="2:5" ht="15">
      <c r="B146" s="63">
        <v>140</v>
      </c>
      <c r="C146" s="64"/>
      <c r="D146" s="65"/>
      <c r="E146" s="65"/>
    </row>
    <row r="147" spans="2:5" ht="15">
      <c r="B147" s="63">
        <v>141</v>
      </c>
      <c r="C147" s="64"/>
      <c r="D147" s="65"/>
      <c r="E147" s="65"/>
    </row>
    <row r="148" spans="2:5" ht="15">
      <c r="B148" s="63">
        <v>142</v>
      </c>
      <c r="C148" s="64"/>
      <c r="D148" s="65"/>
      <c r="E148" s="65"/>
    </row>
    <row r="149" spans="2:5" ht="15">
      <c r="B149" s="63">
        <v>143</v>
      </c>
      <c r="C149" s="64"/>
      <c r="D149" s="65"/>
      <c r="E149" s="65"/>
    </row>
    <row r="150" spans="2:5" ht="15">
      <c r="B150" s="63">
        <v>144</v>
      </c>
      <c r="C150" s="64"/>
      <c r="D150" s="65"/>
      <c r="E150" s="65"/>
    </row>
    <row r="151" spans="2:5" ht="15">
      <c r="B151" s="63">
        <v>145</v>
      </c>
      <c r="C151" s="64"/>
      <c r="D151" s="65"/>
      <c r="E151" s="65"/>
    </row>
    <row r="152" spans="2:5" ht="15">
      <c r="B152" s="63">
        <v>146</v>
      </c>
      <c r="C152" s="64"/>
      <c r="D152" s="65"/>
      <c r="E152" s="65"/>
    </row>
    <row r="153" spans="2:5" ht="15">
      <c r="B153" s="63">
        <v>147</v>
      </c>
      <c r="C153" s="64"/>
      <c r="D153" s="65"/>
      <c r="E153" s="65"/>
    </row>
    <row r="154" spans="2:5" ht="15">
      <c r="B154" s="63">
        <v>148</v>
      </c>
      <c r="C154" s="64"/>
      <c r="D154" s="65"/>
      <c r="E154" s="65"/>
    </row>
    <row r="155" spans="2:5" ht="15">
      <c r="B155" s="63">
        <v>149</v>
      </c>
      <c r="C155" s="64"/>
      <c r="D155" s="65"/>
      <c r="E155" s="65"/>
    </row>
    <row r="156" spans="2:5" ht="15">
      <c r="B156" s="63">
        <v>150</v>
      </c>
      <c r="C156" s="64"/>
      <c r="D156" s="65"/>
      <c r="E156" s="65"/>
    </row>
  </sheetData>
  <sheetProtection password="B23A" sheet="1" objects="1" scenarios="1" selectLockedCells="1"/>
  <autoFilter ref="B6:E6"/>
  <phoneticPr fontId="15" type="noConversion"/>
  <dataValidations xWindow="1063" yWindow="64921" count="2">
    <dataValidation type="list" allowBlank="1" showErrorMessage="1" errorTitle="ERRO" error="Selecione uma das opções disponíveis" promptTitle="RELEVÂNCIA PARA A ÁREA" sqref="D7:D156">
      <formula1>Infraestrutura</formula1>
    </dataValidation>
    <dataValidation type="list" allowBlank="1" showErrorMessage="1" errorTitle="ERRO" error="Selecione uma das opções disponíveis" promptTitle="DISPONIBILIDADE" sqref="E7:E156">
      <formula1>Disponibilidade</formula1>
    </dataValidation>
  </dataValidations>
  <pageMargins left="0.51" right="0.51" top="0.79000000000000015" bottom="0.79000000000000015" header="0.31" footer="0.31"/>
  <pageSetup paperSize="9" scale="81" fitToHeight="10" orientation="portrait"/>
  <headerFooter>
    <oddFooter>Page &amp;P of &amp;N</oddFooter>
  </headerFooter>
  <drawing r:id="rId1"/>
  <legacyDrawing r:id="rId2"/>
  <extLst>
    <ext xmlns:mx="http://schemas.microsoft.com/office/mac/excel/2008/main" uri="{64002731-A6B0-56B0-2670-7721B7C09600}">
      <mx:PLV Mode="0" OnePage="0" WScale="57"/>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theme="9" tint="-0.249977111117893"/>
    <pageSetUpPr fitToPage="1"/>
  </sheetPr>
  <dimension ref="B2:M18"/>
  <sheetViews>
    <sheetView showGridLines="0" showRowColHeaders="0" zoomScale="150" zoomScaleNormal="150" zoomScalePageLayoutView="150" workbookViewId="0">
      <selection activeCell="C8" sqref="C8"/>
    </sheetView>
  </sheetViews>
  <sheetFormatPr baseColWidth="10" defaultColWidth="8.83203125" defaultRowHeight="14" x14ac:dyDescent="0"/>
  <cols>
    <col min="1" max="1" width="2.83203125" style="11" customWidth="1"/>
    <col min="2" max="2" width="28.6640625" style="11" customWidth="1"/>
    <col min="3" max="3" width="17.6640625" style="11" customWidth="1"/>
    <col min="4" max="8" width="17.33203125" style="11" bestFit="1" customWidth="1"/>
    <col min="9" max="9" width="19.33203125" style="11" customWidth="1"/>
    <col min="10" max="10" width="11.1640625" style="11" customWidth="1"/>
    <col min="11" max="11" width="2.5" style="11" customWidth="1"/>
    <col min="12" max="16384" width="8.83203125" style="11"/>
  </cols>
  <sheetData>
    <row r="2" spans="2:13">
      <c r="B2" s="43"/>
      <c r="C2" s="43"/>
      <c r="D2" s="43"/>
      <c r="E2" s="43"/>
      <c r="F2" s="43"/>
      <c r="G2" s="43"/>
      <c r="H2" s="43"/>
      <c r="I2" s="43"/>
      <c r="J2" s="43"/>
      <c r="K2" s="43"/>
      <c r="L2" s="43"/>
      <c r="M2" s="43"/>
    </row>
    <row r="3" spans="2:13" ht="15">
      <c r="B3" s="43"/>
      <c r="C3" s="66" t="s">
        <v>150</v>
      </c>
      <c r="D3" s="43"/>
      <c r="E3" s="43"/>
      <c r="F3" s="43"/>
      <c r="G3" s="43"/>
      <c r="H3" s="43"/>
      <c r="I3" s="43"/>
      <c r="J3" s="43"/>
      <c r="K3" s="43"/>
      <c r="L3" s="43"/>
      <c r="M3" s="43"/>
    </row>
    <row r="4" spans="2:13">
      <c r="B4" s="43"/>
      <c r="C4" s="43" t="s">
        <v>149</v>
      </c>
      <c r="D4" s="43"/>
      <c r="E4" s="43"/>
      <c r="F4" s="43"/>
      <c r="G4" s="43"/>
      <c r="H4" s="43"/>
      <c r="I4" s="43"/>
      <c r="J4" s="43"/>
      <c r="K4" s="43"/>
      <c r="L4" s="43"/>
      <c r="M4" s="43"/>
    </row>
    <row r="5" spans="2:13">
      <c r="B5" s="43"/>
      <c r="C5" s="43"/>
      <c r="D5" s="43"/>
      <c r="E5" s="43"/>
      <c r="F5" s="43"/>
      <c r="G5" s="43"/>
      <c r="H5" s="43"/>
      <c r="I5" s="43"/>
      <c r="J5" s="43"/>
      <c r="K5" s="43"/>
      <c r="L5" s="43"/>
      <c r="M5" s="43"/>
    </row>
    <row r="6" spans="2:13" ht="15" thickBot="1">
      <c r="B6" s="43"/>
      <c r="C6" s="43"/>
      <c r="D6" s="43"/>
      <c r="E6" s="43"/>
      <c r="F6" s="43"/>
      <c r="G6" s="43"/>
      <c r="H6" s="43"/>
      <c r="I6" s="43"/>
      <c r="J6" s="43"/>
      <c r="K6" s="43"/>
      <c r="L6" s="43"/>
      <c r="M6" s="43"/>
    </row>
    <row r="7" spans="2:13" ht="27" thickBot="1">
      <c r="B7" s="67" t="s">
        <v>132</v>
      </c>
      <c r="C7" s="68">
        <v>2018</v>
      </c>
      <c r="D7" s="68">
        <f>C7+1</f>
        <v>2019</v>
      </c>
      <c r="E7" s="68">
        <f t="shared" ref="E7:H7" si="0">D7+1</f>
        <v>2020</v>
      </c>
      <c r="F7" s="68">
        <f t="shared" si="0"/>
        <v>2021</v>
      </c>
      <c r="G7" s="68">
        <f t="shared" si="0"/>
        <v>2022</v>
      </c>
      <c r="H7" s="68">
        <f t="shared" si="0"/>
        <v>2023</v>
      </c>
      <c r="I7" s="69" t="s">
        <v>24</v>
      </c>
      <c r="J7" s="69" t="s">
        <v>116</v>
      </c>
      <c r="K7" s="43"/>
      <c r="L7" s="43"/>
      <c r="M7" s="43"/>
    </row>
    <row r="8" spans="2:13" ht="15" thickBot="1">
      <c r="B8" s="73" t="s">
        <v>25</v>
      </c>
      <c r="C8" s="97"/>
      <c r="D8" s="97"/>
      <c r="E8" s="97"/>
      <c r="F8" s="97"/>
      <c r="G8" s="97"/>
      <c r="H8" s="97"/>
      <c r="I8" s="70">
        <f>SUM(C8:H8)</f>
        <v>0</v>
      </c>
      <c r="J8" s="71" t="str">
        <f>IF(ISERROR(I8/I$11),"--",I8/I$11)</f>
        <v>--</v>
      </c>
      <c r="K8" s="43"/>
      <c r="L8" s="43"/>
      <c r="M8" s="43"/>
    </row>
    <row r="9" spans="2:13" ht="15" thickBot="1">
      <c r="B9" s="73" t="s">
        <v>201</v>
      </c>
      <c r="C9" s="97"/>
      <c r="D9" s="97"/>
      <c r="E9" s="97"/>
      <c r="F9" s="97"/>
      <c r="G9" s="97"/>
      <c r="H9" s="97"/>
      <c r="I9" s="70">
        <f>SUM(C9:H9)</f>
        <v>0</v>
      </c>
      <c r="J9" s="71" t="str">
        <f t="shared" ref="J9:J10" si="1">IF(ISERROR(I9/I$11),"--",I9/I$11)</f>
        <v>--</v>
      </c>
      <c r="K9" s="43"/>
      <c r="L9" s="43"/>
      <c r="M9" s="43"/>
    </row>
    <row r="10" spans="2:13" ht="15" thickBot="1">
      <c r="B10" s="73" t="s">
        <v>26</v>
      </c>
      <c r="C10" s="97"/>
      <c r="D10" s="97"/>
      <c r="E10" s="97"/>
      <c r="F10" s="97"/>
      <c r="G10" s="97"/>
      <c r="H10" s="97"/>
      <c r="I10" s="70">
        <f t="shared" ref="I10:I11" si="2">SUM(C10:H10)</f>
        <v>0</v>
      </c>
      <c r="J10" s="71" t="str">
        <f t="shared" si="1"/>
        <v>--</v>
      </c>
      <c r="K10" s="43"/>
      <c r="L10" s="43"/>
      <c r="M10" s="43"/>
    </row>
    <row r="11" spans="2:13" ht="15" thickBot="1">
      <c r="B11" s="72" t="s">
        <v>24</v>
      </c>
      <c r="C11" s="70">
        <f>SUM(C8:C10)</f>
        <v>0</v>
      </c>
      <c r="D11" s="70">
        <f t="shared" ref="D11:H11" si="3">SUM(D8:D10)</f>
        <v>0</v>
      </c>
      <c r="E11" s="70">
        <f t="shared" si="3"/>
        <v>0</v>
      </c>
      <c r="F11" s="70">
        <f t="shared" si="3"/>
        <v>0</v>
      </c>
      <c r="G11" s="70">
        <f t="shared" si="3"/>
        <v>0</v>
      </c>
      <c r="H11" s="70">
        <f t="shared" si="3"/>
        <v>0</v>
      </c>
      <c r="I11" s="70">
        <f t="shared" si="2"/>
        <v>0</v>
      </c>
      <c r="J11" s="71" t="str">
        <f>IF(SUM(J8:J10)=0,"--",SUM(J8:J10))</f>
        <v>--</v>
      </c>
      <c r="K11" s="43"/>
      <c r="L11" s="43"/>
      <c r="M11" s="43"/>
    </row>
    <row r="12" spans="2:13">
      <c r="B12" s="43"/>
      <c r="C12" s="43"/>
      <c r="D12" s="43"/>
      <c r="E12" s="43"/>
      <c r="F12" s="43"/>
      <c r="G12" s="43"/>
      <c r="H12" s="43"/>
      <c r="I12" s="43"/>
      <c r="J12" s="43"/>
      <c r="K12" s="43"/>
      <c r="L12" s="43"/>
      <c r="M12" s="43"/>
    </row>
    <row r="13" spans="2:13">
      <c r="B13" s="43"/>
      <c r="C13" s="43"/>
      <c r="D13" s="43"/>
      <c r="E13" s="43"/>
      <c r="F13" s="43"/>
      <c r="G13" s="43"/>
      <c r="H13" s="43"/>
      <c r="I13" s="43"/>
      <c r="J13" s="43"/>
      <c r="K13" s="43"/>
      <c r="L13" s="43"/>
      <c r="M13" s="43"/>
    </row>
    <row r="14" spans="2:13" ht="44.25" customHeight="1">
      <c r="B14" s="74" t="s">
        <v>77</v>
      </c>
      <c r="C14" s="111" t="s">
        <v>161</v>
      </c>
      <c r="D14" s="112"/>
      <c r="E14" s="112"/>
      <c r="F14" s="112"/>
      <c r="G14" s="112"/>
      <c r="H14" s="113"/>
      <c r="I14" s="43"/>
      <c r="J14" s="43"/>
      <c r="K14" s="43"/>
      <c r="L14" s="43"/>
      <c r="M14" s="43"/>
    </row>
    <row r="15" spans="2:13">
      <c r="B15" s="43"/>
      <c r="C15" s="43"/>
      <c r="D15" s="43"/>
      <c r="E15" s="43"/>
      <c r="F15" s="43"/>
      <c r="G15" s="43"/>
      <c r="H15" s="43"/>
      <c r="I15" s="43"/>
      <c r="J15" s="43"/>
      <c r="K15" s="43"/>
      <c r="L15" s="43"/>
      <c r="M15" s="43"/>
    </row>
    <row r="16" spans="2:13">
      <c r="B16" s="43"/>
      <c r="C16" s="43"/>
      <c r="D16" s="43"/>
      <c r="E16" s="43"/>
      <c r="F16" s="43"/>
      <c r="G16" s="43"/>
      <c r="H16" s="43"/>
      <c r="I16" s="43"/>
      <c r="J16" s="43"/>
      <c r="K16" s="43"/>
      <c r="L16" s="43"/>
      <c r="M16" s="43"/>
    </row>
    <row r="17" spans="2:13">
      <c r="B17" s="43"/>
      <c r="C17" s="43"/>
      <c r="D17" s="43"/>
      <c r="E17" s="43"/>
      <c r="F17" s="43"/>
      <c r="G17" s="43"/>
      <c r="H17" s="43"/>
      <c r="I17" s="43"/>
      <c r="J17" s="43"/>
      <c r="K17" s="43"/>
      <c r="L17" s="43"/>
      <c r="M17" s="43"/>
    </row>
    <row r="18" spans="2:13">
      <c r="B18" s="43"/>
      <c r="C18" s="43"/>
      <c r="D18" s="43"/>
      <c r="E18" s="43"/>
      <c r="F18" s="43"/>
      <c r="G18" s="43"/>
      <c r="H18" s="43"/>
      <c r="I18" s="43"/>
      <c r="J18" s="43"/>
      <c r="K18" s="43"/>
      <c r="L18" s="43"/>
      <c r="M18" s="43"/>
    </row>
  </sheetData>
  <sheetProtection password="B23A" sheet="1" objects="1" scenarios="1" selectLockedCells="1"/>
  <mergeCells count="1">
    <mergeCell ref="C14:H14"/>
  </mergeCells>
  <phoneticPr fontId="15" type="noConversion"/>
  <pageMargins left="0.51" right="0.51" top="0.79000000000000015" bottom="0.79000000000000015" header="0.31" footer="0.31"/>
  <pageSetup paperSize="9" scale="69" orientation="portrait" horizontalDpi="4294967292" verticalDpi="4294967292"/>
  <headerFooter>
    <oddFooter>Page &amp;P of &amp;N</oddFooter>
  </headerFooter>
  <drawing r:id="rId1"/>
  <extLst>
    <ext xmlns:mx="http://schemas.microsoft.com/office/mac/excel/2008/main" uri="{64002731-A6B0-56B0-2670-7721B7C09600}">
      <mx:PLV Mode="0" OnePage="0" WScale="10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theme="2" tint="-0.499984740745262"/>
    <pageSetUpPr fitToPage="1"/>
  </sheetPr>
  <dimension ref="B2:H49"/>
  <sheetViews>
    <sheetView showGridLines="0" showRowColHeaders="0" zoomScale="150" zoomScaleNormal="150" zoomScalePageLayoutView="150" workbookViewId="0">
      <selection activeCell="G29" sqref="G29"/>
    </sheetView>
  </sheetViews>
  <sheetFormatPr baseColWidth="10" defaultColWidth="8.83203125" defaultRowHeight="14" x14ac:dyDescent="0"/>
  <cols>
    <col min="1" max="1" width="2.33203125" customWidth="1"/>
    <col min="2" max="2" width="3.6640625" customWidth="1"/>
    <col min="3" max="3" width="21.6640625" customWidth="1"/>
    <col min="4" max="4" width="9.1640625" bestFit="1" customWidth="1"/>
    <col min="5" max="5" width="39.83203125" customWidth="1"/>
    <col min="6" max="6" width="8.5" style="2" customWidth="1"/>
    <col min="7" max="7" width="8.1640625" style="2" customWidth="1"/>
    <col min="8" max="8" width="8.1640625" style="77" hidden="1" customWidth="1"/>
  </cols>
  <sheetData>
    <row r="2" spans="2:8" ht="18">
      <c r="C2" s="1"/>
    </row>
    <row r="3" spans="2:8" ht="18">
      <c r="D3" s="1" t="s">
        <v>79</v>
      </c>
    </row>
    <row r="4" spans="2:8">
      <c r="D4" t="s">
        <v>78</v>
      </c>
    </row>
    <row r="5" spans="2:8" ht="15" thickBot="1">
      <c r="D5" s="84">
        <v>0.68</v>
      </c>
    </row>
    <row r="6" spans="2:8" ht="16" customHeight="1" thickBot="1">
      <c r="B6" s="124" t="s">
        <v>0</v>
      </c>
      <c r="C6" s="126" t="s">
        <v>1</v>
      </c>
      <c r="D6" s="127"/>
      <c r="E6" s="127"/>
      <c r="F6" s="127"/>
      <c r="G6" s="128"/>
      <c r="H6" s="78"/>
    </row>
    <row r="7" spans="2:8" ht="16" customHeight="1" thickBot="1">
      <c r="B7" s="125"/>
      <c r="C7" s="36" t="s">
        <v>2</v>
      </c>
      <c r="D7" s="36" t="s">
        <v>3</v>
      </c>
      <c r="E7" s="36" t="s">
        <v>4</v>
      </c>
      <c r="F7" s="36" t="s">
        <v>5</v>
      </c>
      <c r="G7" s="36" t="s">
        <v>6</v>
      </c>
      <c r="H7" s="79"/>
    </row>
    <row r="8" spans="2:8" ht="16" customHeight="1" thickBot="1">
      <c r="B8" s="114">
        <v>1</v>
      </c>
      <c r="C8" s="129" t="s">
        <v>121</v>
      </c>
      <c r="D8" s="114" t="s">
        <v>8</v>
      </c>
      <c r="E8" s="117" t="s">
        <v>122</v>
      </c>
      <c r="F8" s="3">
        <v>2018</v>
      </c>
      <c r="G8" s="31"/>
      <c r="H8" s="80"/>
    </row>
    <row r="9" spans="2:8" ht="16" customHeight="1" thickBot="1">
      <c r="B9" s="115"/>
      <c r="C9" s="130"/>
      <c r="D9" s="115"/>
      <c r="E9" s="118"/>
      <c r="F9" s="3">
        <f>F8+1</f>
        <v>2019</v>
      </c>
      <c r="G9" s="31"/>
      <c r="H9" s="80"/>
    </row>
    <row r="10" spans="2:8" ht="16" customHeight="1" thickBot="1">
      <c r="B10" s="115"/>
      <c r="C10" s="130"/>
      <c r="D10" s="115"/>
      <c r="E10" s="118"/>
      <c r="F10" s="3">
        <f t="shared" ref="F10:F13" si="0">F9+1</f>
        <v>2020</v>
      </c>
      <c r="G10" s="31"/>
      <c r="H10" s="80"/>
    </row>
    <row r="11" spans="2:8" ht="16" customHeight="1" thickBot="1">
      <c r="B11" s="115"/>
      <c r="C11" s="130"/>
      <c r="D11" s="115"/>
      <c r="E11" s="118"/>
      <c r="F11" s="3">
        <f t="shared" si="0"/>
        <v>2021</v>
      </c>
      <c r="G11" s="31"/>
      <c r="H11" s="80"/>
    </row>
    <row r="12" spans="2:8" ht="16" customHeight="1" thickBot="1">
      <c r="B12" s="115"/>
      <c r="C12" s="130"/>
      <c r="D12" s="115"/>
      <c r="E12" s="118"/>
      <c r="F12" s="3">
        <f t="shared" si="0"/>
        <v>2022</v>
      </c>
      <c r="G12" s="31"/>
      <c r="H12" s="80"/>
    </row>
    <row r="13" spans="2:8" ht="16" customHeight="1" thickBot="1">
      <c r="B13" s="116"/>
      <c r="C13" s="131"/>
      <c r="D13" s="115"/>
      <c r="E13" s="119"/>
      <c r="F13" s="3">
        <f t="shared" si="0"/>
        <v>2023</v>
      </c>
      <c r="G13" s="31"/>
    </row>
    <row r="14" spans="2:8" ht="16" customHeight="1" thickBot="1">
      <c r="B14" s="114">
        <v>2</v>
      </c>
      <c r="C14" s="114" t="s">
        <v>13</v>
      </c>
      <c r="D14" s="115"/>
      <c r="E14" s="120" t="s">
        <v>123</v>
      </c>
      <c r="F14" s="3">
        <f>F8</f>
        <v>2018</v>
      </c>
      <c r="G14" s="32">
        <f>(1-_xlfn.EXPON.DIST(H14,$D$5,TRUE))*_xlfn.SUM($G$26:$G$31)/0.06+(1-_xlfn.EXPON.DIST(H19,$D$5,TRUE))*_xlfn.SUM($G$26:$G$31)/0.06</f>
        <v>0</v>
      </c>
      <c r="H14" s="81">
        <v>1</v>
      </c>
    </row>
    <row r="15" spans="2:8" ht="16" customHeight="1" thickBot="1">
      <c r="B15" s="115"/>
      <c r="C15" s="115"/>
      <c r="D15" s="115"/>
      <c r="E15" s="121"/>
      <c r="F15" s="3">
        <f t="shared" ref="F15:F49" si="1">F9</f>
        <v>2019</v>
      </c>
      <c r="G15" s="32">
        <f>(1-_xlfn.EXPON.DIST(H15,$D$5,TRUE))*_xlfn.SUM($G$26:$G$31)/0.06</f>
        <v>0</v>
      </c>
      <c r="H15" s="81">
        <v>2</v>
      </c>
    </row>
    <row r="16" spans="2:8" ht="16" customHeight="1" thickBot="1">
      <c r="B16" s="115"/>
      <c r="C16" s="115"/>
      <c r="D16" s="115"/>
      <c r="E16" s="121"/>
      <c r="F16" s="3">
        <f t="shared" si="1"/>
        <v>2020</v>
      </c>
      <c r="G16" s="32">
        <f>(1-_xlfn.EXPON.DIST(H16,$D$5,TRUE))*_xlfn.SUM($G$26:$G$31)/0.06</f>
        <v>0</v>
      </c>
      <c r="H16" s="81">
        <v>3</v>
      </c>
    </row>
    <row r="17" spans="2:8" ht="16" customHeight="1" thickBot="1">
      <c r="B17" s="115"/>
      <c r="C17" s="115"/>
      <c r="D17" s="115"/>
      <c r="E17" s="121"/>
      <c r="F17" s="3">
        <f t="shared" si="1"/>
        <v>2021</v>
      </c>
      <c r="G17" s="32">
        <f>(1-_xlfn.EXPON.DIST(H17,$D$5,TRUE))*_xlfn.SUM($G$26:$G$31)/0.06</f>
        <v>0</v>
      </c>
      <c r="H17" s="81">
        <v>4</v>
      </c>
    </row>
    <row r="18" spans="2:8" ht="16" customHeight="1" thickBot="1">
      <c r="B18" s="115"/>
      <c r="C18" s="115"/>
      <c r="D18" s="115"/>
      <c r="E18" s="121"/>
      <c r="F18" s="3">
        <f t="shared" si="1"/>
        <v>2022</v>
      </c>
      <c r="G18" s="32">
        <f>(1-_xlfn.EXPON.DIST(H18,$D$5,TRUE))*_xlfn.SUM($G$26:$G$31)/0.06</f>
        <v>0</v>
      </c>
      <c r="H18" s="81">
        <v>5</v>
      </c>
    </row>
    <row r="19" spans="2:8" ht="16" customHeight="1" thickBot="1">
      <c r="B19" s="116"/>
      <c r="C19" s="116"/>
      <c r="D19" s="115"/>
      <c r="E19" s="122"/>
      <c r="F19" s="3">
        <f t="shared" si="1"/>
        <v>2023</v>
      </c>
      <c r="G19" s="32">
        <v>0</v>
      </c>
      <c r="H19" s="81">
        <v>6</v>
      </c>
    </row>
    <row r="20" spans="2:8" ht="16" customHeight="1" thickBot="1">
      <c r="B20" s="115">
        <v>3</v>
      </c>
      <c r="C20" s="115" t="s">
        <v>7</v>
      </c>
      <c r="D20" s="115"/>
      <c r="E20" s="121" t="s">
        <v>23</v>
      </c>
      <c r="F20" s="3">
        <f t="shared" si="1"/>
        <v>2018</v>
      </c>
      <c r="G20" s="32">
        <f>(1-_xlfn.EXPON.DIST(H14,$D$5,TRUE))*_xlfn.SUM($G$26:$G$31)/0.25+(1-_xlfn.EXPON.DIST(H19,$D$5,TRUE))*_xlfn.SUM($G$26:$G$31)/0.25</f>
        <v>0</v>
      </c>
      <c r="H20" s="81">
        <v>1</v>
      </c>
    </row>
    <row r="21" spans="2:8" ht="16" customHeight="1" thickBot="1">
      <c r="B21" s="115"/>
      <c r="C21" s="115"/>
      <c r="D21" s="115"/>
      <c r="E21" s="121"/>
      <c r="F21" s="3">
        <f t="shared" si="1"/>
        <v>2019</v>
      </c>
      <c r="G21" s="32">
        <f>(1-_xlfn.EXPON.DIST(H15,$D$5,TRUE))*_xlfn.SUM($G$26:$G$31)/0.25</f>
        <v>0</v>
      </c>
      <c r="H21" s="81">
        <v>2</v>
      </c>
    </row>
    <row r="22" spans="2:8" ht="16" customHeight="1" thickBot="1">
      <c r="B22" s="115"/>
      <c r="C22" s="115"/>
      <c r="D22" s="115"/>
      <c r="E22" s="121"/>
      <c r="F22" s="3">
        <f t="shared" si="1"/>
        <v>2020</v>
      </c>
      <c r="G22" s="32">
        <f>(1-_xlfn.EXPON.DIST(H16,$D$5,TRUE))*_xlfn.SUM($G$26:$G$31)/0.25</f>
        <v>0</v>
      </c>
      <c r="H22" s="81">
        <v>3</v>
      </c>
    </row>
    <row r="23" spans="2:8" ht="16" customHeight="1" thickBot="1">
      <c r="B23" s="115"/>
      <c r="C23" s="115"/>
      <c r="D23" s="115"/>
      <c r="E23" s="121"/>
      <c r="F23" s="3">
        <f t="shared" si="1"/>
        <v>2021</v>
      </c>
      <c r="G23" s="32">
        <f>(1-_xlfn.EXPON.DIST(H17,$D$5,TRUE))*_xlfn.SUM($G$26:$G$31)/0.25</f>
        <v>0</v>
      </c>
      <c r="H23" s="81">
        <v>4</v>
      </c>
    </row>
    <row r="24" spans="2:8" ht="16" customHeight="1" thickBot="1">
      <c r="B24" s="115"/>
      <c r="C24" s="115"/>
      <c r="D24" s="115"/>
      <c r="E24" s="121"/>
      <c r="F24" s="3">
        <f t="shared" si="1"/>
        <v>2022</v>
      </c>
      <c r="G24" s="32">
        <f>(1-_xlfn.EXPON.DIST(H18,$D$5,TRUE))*_xlfn.SUM($G$26:$G$31)/0.25</f>
        <v>0</v>
      </c>
      <c r="H24" s="81">
        <v>5</v>
      </c>
    </row>
    <row r="25" spans="2:8" ht="16" customHeight="1" thickBot="1">
      <c r="B25" s="116"/>
      <c r="C25" s="116"/>
      <c r="D25" s="115"/>
      <c r="E25" s="122"/>
      <c r="F25" s="3">
        <f t="shared" si="1"/>
        <v>2023</v>
      </c>
      <c r="G25" s="32">
        <v>0</v>
      </c>
      <c r="H25" s="81">
        <v>6</v>
      </c>
    </row>
    <row r="26" spans="2:8" ht="16" customHeight="1" thickBot="1">
      <c r="B26" s="114">
        <v>4</v>
      </c>
      <c r="C26" s="114" t="s">
        <v>11</v>
      </c>
      <c r="D26" s="115"/>
      <c r="E26" s="120" t="s">
        <v>21</v>
      </c>
      <c r="F26" s="3">
        <f t="shared" si="1"/>
        <v>2018</v>
      </c>
      <c r="G26" s="33"/>
      <c r="H26" s="75"/>
    </row>
    <row r="27" spans="2:8" ht="16" customHeight="1" thickBot="1">
      <c r="B27" s="115"/>
      <c r="C27" s="115"/>
      <c r="D27" s="115"/>
      <c r="E27" s="121"/>
      <c r="F27" s="3">
        <f t="shared" si="1"/>
        <v>2019</v>
      </c>
      <c r="G27" s="33"/>
      <c r="H27" s="75"/>
    </row>
    <row r="28" spans="2:8" ht="16" customHeight="1" thickBot="1">
      <c r="B28" s="115"/>
      <c r="C28" s="115"/>
      <c r="D28" s="115"/>
      <c r="E28" s="121"/>
      <c r="F28" s="3">
        <f t="shared" si="1"/>
        <v>2020</v>
      </c>
      <c r="G28" s="33"/>
      <c r="H28" s="75"/>
    </row>
    <row r="29" spans="2:8" ht="16" customHeight="1" thickBot="1">
      <c r="B29" s="115"/>
      <c r="C29" s="115"/>
      <c r="D29" s="115"/>
      <c r="E29" s="121"/>
      <c r="F29" s="3">
        <f t="shared" si="1"/>
        <v>2021</v>
      </c>
      <c r="G29" s="33"/>
      <c r="H29" s="75"/>
    </row>
    <row r="30" spans="2:8" ht="16" customHeight="1" thickBot="1">
      <c r="B30" s="115"/>
      <c r="C30" s="115"/>
      <c r="D30" s="115"/>
      <c r="E30" s="121"/>
      <c r="F30" s="3">
        <f t="shared" si="1"/>
        <v>2022</v>
      </c>
      <c r="G30" s="33"/>
      <c r="H30" s="75"/>
    </row>
    <row r="31" spans="2:8" ht="16" customHeight="1" thickBot="1">
      <c r="B31" s="116"/>
      <c r="C31" s="116"/>
      <c r="D31" s="115"/>
      <c r="E31" s="122"/>
      <c r="F31" s="3">
        <f t="shared" si="1"/>
        <v>2023</v>
      </c>
      <c r="G31" s="33"/>
      <c r="H31" s="75"/>
    </row>
    <row r="32" spans="2:8" ht="16" customHeight="1" thickBot="1">
      <c r="B32" s="114">
        <v>5</v>
      </c>
      <c r="C32" s="114" t="s">
        <v>12</v>
      </c>
      <c r="D32" s="115"/>
      <c r="E32" s="120" t="s">
        <v>22</v>
      </c>
      <c r="F32" s="3">
        <f t="shared" si="1"/>
        <v>2018</v>
      </c>
      <c r="G32" s="33"/>
      <c r="H32" s="75"/>
    </row>
    <row r="33" spans="2:8" ht="16" customHeight="1" thickBot="1">
      <c r="B33" s="115"/>
      <c r="C33" s="115"/>
      <c r="D33" s="115"/>
      <c r="E33" s="121"/>
      <c r="F33" s="3">
        <f t="shared" si="1"/>
        <v>2019</v>
      </c>
      <c r="G33" s="33"/>
      <c r="H33" s="75"/>
    </row>
    <row r="34" spans="2:8" ht="16" customHeight="1" thickBot="1">
      <c r="B34" s="115"/>
      <c r="C34" s="115"/>
      <c r="D34" s="115"/>
      <c r="E34" s="121"/>
      <c r="F34" s="3">
        <f t="shared" si="1"/>
        <v>2020</v>
      </c>
      <c r="G34" s="33"/>
      <c r="H34" s="75"/>
    </row>
    <row r="35" spans="2:8" ht="16" customHeight="1" thickBot="1">
      <c r="B35" s="115"/>
      <c r="C35" s="115"/>
      <c r="D35" s="115"/>
      <c r="E35" s="121"/>
      <c r="F35" s="3">
        <f t="shared" si="1"/>
        <v>2021</v>
      </c>
      <c r="G35" s="33"/>
      <c r="H35" s="75"/>
    </row>
    <row r="36" spans="2:8" ht="16" customHeight="1" thickBot="1">
      <c r="B36" s="115"/>
      <c r="C36" s="115"/>
      <c r="D36" s="115"/>
      <c r="E36" s="121"/>
      <c r="F36" s="3">
        <f t="shared" si="1"/>
        <v>2022</v>
      </c>
      <c r="G36" s="33"/>
      <c r="H36" s="75"/>
    </row>
    <row r="37" spans="2:8" ht="16" customHeight="1" thickBot="1">
      <c r="B37" s="116"/>
      <c r="C37" s="116"/>
      <c r="D37" s="116"/>
      <c r="E37" s="122"/>
      <c r="F37" s="3">
        <f t="shared" si="1"/>
        <v>2023</v>
      </c>
      <c r="G37" s="33"/>
      <c r="H37" s="75"/>
    </row>
    <row r="38" spans="2:8" ht="16" customHeight="1" thickBot="1">
      <c r="B38" s="114">
        <v>6</v>
      </c>
      <c r="C38" s="114" t="s">
        <v>14</v>
      </c>
      <c r="D38" s="114" t="s">
        <v>10</v>
      </c>
      <c r="E38" s="123" t="s">
        <v>80</v>
      </c>
      <c r="F38" s="3">
        <f t="shared" si="1"/>
        <v>2018</v>
      </c>
      <c r="G38" s="34"/>
      <c r="H38" s="82"/>
    </row>
    <row r="39" spans="2:8" ht="16" customHeight="1" thickBot="1">
      <c r="B39" s="115"/>
      <c r="C39" s="115"/>
      <c r="D39" s="115"/>
      <c r="E39" s="121"/>
      <c r="F39" s="3">
        <f t="shared" si="1"/>
        <v>2019</v>
      </c>
      <c r="G39" s="34"/>
      <c r="H39" s="82"/>
    </row>
    <row r="40" spans="2:8" ht="16" customHeight="1" thickBot="1">
      <c r="B40" s="115"/>
      <c r="C40" s="115"/>
      <c r="D40" s="115"/>
      <c r="E40" s="121"/>
      <c r="F40" s="3">
        <f t="shared" si="1"/>
        <v>2020</v>
      </c>
      <c r="G40" s="34"/>
      <c r="H40" s="82"/>
    </row>
    <row r="41" spans="2:8" ht="16" customHeight="1" thickBot="1">
      <c r="B41" s="115"/>
      <c r="C41" s="115"/>
      <c r="D41" s="115"/>
      <c r="E41" s="121"/>
      <c r="F41" s="3">
        <f t="shared" si="1"/>
        <v>2021</v>
      </c>
      <c r="G41" s="34"/>
      <c r="H41" s="82"/>
    </row>
    <row r="42" spans="2:8" ht="16" customHeight="1" thickBot="1">
      <c r="B42" s="115"/>
      <c r="C42" s="115"/>
      <c r="D42" s="115"/>
      <c r="E42" s="121"/>
      <c r="F42" s="3">
        <f t="shared" si="1"/>
        <v>2022</v>
      </c>
      <c r="G42" s="34"/>
      <c r="H42" s="82"/>
    </row>
    <row r="43" spans="2:8" ht="16" customHeight="1" thickBot="1">
      <c r="B43" s="116"/>
      <c r="C43" s="116"/>
      <c r="D43" s="116"/>
      <c r="E43" s="122"/>
      <c r="F43" s="3">
        <f t="shared" si="1"/>
        <v>2023</v>
      </c>
      <c r="G43" s="35">
        <v>1</v>
      </c>
      <c r="H43" s="83"/>
    </row>
    <row r="44" spans="2:8" ht="16" customHeight="1" thickBot="1">
      <c r="B44" s="114">
        <v>7</v>
      </c>
      <c r="C44" s="114" t="s">
        <v>9</v>
      </c>
      <c r="D44" s="114" t="s">
        <v>8</v>
      </c>
      <c r="E44" s="117" t="s">
        <v>124</v>
      </c>
      <c r="F44" s="3">
        <f t="shared" si="1"/>
        <v>2018</v>
      </c>
      <c r="G44" s="37"/>
      <c r="H44" s="76"/>
    </row>
    <row r="45" spans="2:8" ht="16" customHeight="1" thickBot="1">
      <c r="B45" s="115"/>
      <c r="C45" s="115"/>
      <c r="D45" s="115"/>
      <c r="E45" s="118"/>
      <c r="F45" s="3">
        <f t="shared" si="1"/>
        <v>2019</v>
      </c>
      <c r="G45" s="37"/>
      <c r="H45" s="76"/>
    </row>
    <row r="46" spans="2:8" ht="16" customHeight="1" thickBot="1">
      <c r="B46" s="115"/>
      <c r="C46" s="115"/>
      <c r="D46" s="115"/>
      <c r="E46" s="118"/>
      <c r="F46" s="3">
        <f t="shared" si="1"/>
        <v>2020</v>
      </c>
      <c r="G46" s="37"/>
      <c r="H46" s="76"/>
    </row>
    <row r="47" spans="2:8" ht="16" customHeight="1" thickBot="1">
      <c r="B47" s="115"/>
      <c r="C47" s="115"/>
      <c r="D47" s="115"/>
      <c r="E47" s="118"/>
      <c r="F47" s="3">
        <f t="shared" si="1"/>
        <v>2021</v>
      </c>
      <c r="G47" s="37"/>
      <c r="H47" s="76"/>
    </row>
    <row r="48" spans="2:8" ht="16" customHeight="1" thickBot="1">
      <c r="B48" s="115"/>
      <c r="C48" s="115"/>
      <c r="D48" s="115"/>
      <c r="E48" s="118"/>
      <c r="F48" s="3">
        <f t="shared" si="1"/>
        <v>2022</v>
      </c>
      <c r="G48" s="37"/>
      <c r="H48" s="76"/>
    </row>
    <row r="49" spans="2:8" ht="16" customHeight="1" thickBot="1">
      <c r="B49" s="116"/>
      <c r="C49" s="116"/>
      <c r="D49" s="116"/>
      <c r="E49" s="119"/>
      <c r="F49" s="3">
        <f t="shared" si="1"/>
        <v>2023</v>
      </c>
      <c r="G49" s="37"/>
      <c r="H49" s="76"/>
    </row>
  </sheetData>
  <sheetProtection password="B23A" sheet="1" objects="1" scenarios="1" selectLockedCells="1"/>
  <mergeCells count="26">
    <mergeCell ref="B38:B43"/>
    <mergeCell ref="C38:C43"/>
    <mergeCell ref="E38:E43"/>
    <mergeCell ref="B6:B7"/>
    <mergeCell ref="C6:G6"/>
    <mergeCell ref="B20:B25"/>
    <mergeCell ref="C20:C25"/>
    <mergeCell ref="E20:E25"/>
    <mergeCell ref="C8:C13"/>
    <mergeCell ref="E8:E13"/>
    <mergeCell ref="B44:B49"/>
    <mergeCell ref="C44:C49"/>
    <mergeCell ref="D44:D49"/>
    <mergeCell ref="E44:E49"/>
    <mergeCell ref="B26:B31"/>
    <mergeCell ref="C26:C31"/>
    <mergeCell ref="E26:E31"/>
    <mergeCell ref="D38:D43"/>
    <mergeCell ref="D8:D37"/>
    <mergeCell ref="B32:B37"/>
    <mergeCell ref="C32:C37"/>
    <mergeCell ref="E32:E37"/>
    <mergeCell ref="B14:B19"/>
    <mergeCell ref="C14:C19"/>
    <mergeCell ref="E14:E19"/>
    <mergeCell ref="B8:B13"/>
  </mergeCells>
  <phoneticPr fontId="15" type="noConversion"/>
  <dataValidations count="3">
    <dataValidation type="whole" operator="greaterThanOrEqual" allowBlank="1" showInputMessage="1" showErrorMessage="1" errorTitle="ERRO" error="Valor incorreto." promptTitle="PROPRIEDADE INTELECTUAL (PI)" prompt="Número de pedidos de PI por ano." sqref="G44:H49">
      <formula1>0</formula1>
    </dataValidation>
    <dataValidation type="decimal" allowBlank="1" showInputMessage="1" showErrorMessage="1" errorTitle="ERRO" error="Valor incorreto." promptTitle="TAXA SUCESSO" prompt="Indique a taxa de sucesso entre 0 e 100%" sqref="G38:H42">
      <formula1>0</formula1>
      <formula2>1</formula2>
    </dataValidation>
    <dataValidation allowBlank="1" showInputMessage="1" showErrorMessage="1" promptTitle="TAXA DE SUCESSO" prompt="Todos os projetos deverão concluir até o último ano, portanto, esse indicador necessariamente atinge 100% no final do credenciamento." sqref="G43:H43"/>
  </dataValidations>
  <printOptions headings="1" gridLines="1"/>
  <pageMargins left="0.70000000000000007" right="0.70000000000000007" top="0.75000000000000011" bottom="0.75000000000000011" header="0.30000000000000004" footer="0.30000000000000004"/>
  <pageSetup paperSize="9" scale="86" orientation="portrait" horizontalDpi="4294967292" verticalDpi="4294967292"/>
  <headerFooter>
    <oddFooter>Page &amp;P of &amp;N</oddFooter>
  </headerFooter>
  <drawing r:id="rId1"/>
  <extLst>
    <ext xmlns:mx="http://schemas.microsoft.com/office/mac/excel/2008/main" uri="{64002731-A6B0-56B0-2670-7721B7C09600}">
      <mx:PLV Mode="0" OnePage="0" WScale="10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rgb="FFFFFF00"/>
  </sheetPr>
  <dimension ref="A1:M17"/>
  <sheetViews>
    <sheetView showGridLines="0" showRowColHeaders="0" topLeftCell="A14" workbookViewId="0">
      <selection activeCell="C17" sqref="C17"/>
    </sheetView>
  </sheetViews>
  <sheetFormatPr baseColWidth="10" defaultColWidth="11.5" defaultRowHeight="14" x14ac:dyDescent="0"/>
  <cols>
    <col min="1" max="1" width="10.6640625" bestFit="1" customWidth="1"/>
    <col min="2" max="2" width="13.83203125" customWidth="1"/>
    <col min="3" max="3" width="68.33203125" customWidth="1"/>
    <col min="4" max="4" width="8.6640625" hidden="1" customWidth="1"/>
    <col min="5" max="5" width="8.1640625" hidden="1" customWidth="1"/>
    <col min="6" max="6" width="15.33203125" hidden="1" customWidth="1"/>
    <col min="7" max="7" width="11.33203125" bestFit="1" customWidth="1"/>
    <col min="8" max="8" width="27.83203125" bestFit="1" customWidth="1"/>
    <col min="9" max="9" width="40" hidden="1" customWidth="1"/>
    <col min="10" max="10" width="12.83203125" hidden="1" customWidth="1"/>
    <col min="11" max="11" width="14" customWidth="1"/>
    <col min="12" max="12" width="16.6640625" customWidth="1"/>
    <col min="13" max="13" width="15.83203125" bestFit="1" customWidth="1"/>
  </cols>
  <sheetData>
    <row r="1" spans="1:13" ht="15" hidden="1">
      <c r="A1" s="4" t="s">
        <v>37</v>
      </c>
      <c r="B1" s="4" t="s">
        <v>38</v>
      </c>
      <c r="C1" s="4" t="s">
        <v>35</v>
      </c>
      <c r="D1" s="4" t="s">
        <v>36</v>
      </c>
      <c r="E1" s="4" t="s">
        <v>3</v>
      </c>
      <c r="F1" s="7" t="s">
        <v>43</v>
      </c>
      <c r="G1" s="7" t="s">
        <v>44</v>
      </c>
      <c r="H1" s="4" t="s">
        <v>45</v>
      </c>
      <c r="I1" s="4" t="s">
        <v>50</v>
      </c>
      <c r="J1" s="4" t="s">
        <v>60</v>
      </c>
      <c r="K1" s="7" t="s">
        <v>75</v>
      </c>
      <c r="L1" s="12" t="s">
        <v>31</v>
      </c>
      <c r="M1" s="4" t="s">
        <v>82</v>
      </c>
    </row>
    <row r="2" spans="1:13" hidden="1">
      <c r="A2" s="5" t="s">
        <v>41</v>
      </c>
      <c r="B2" s="5" t="s">
        <v>71</v>
      </c>
      <c r="C2" s="8" t="s">
        <v>58</v>
      </c>
      <c r="D2" s="5" t="s">
        <v>63</v>
      </c>
      <c r="E2" s="5" t="s">
        <v>3</v>
      </c>
      <c r="F2" s="6" t="s">
        <v>67</v>
      </c>
      <c r="G2" s="6" t="s">
        <v>94</v>
      </c>
      <c r="H2" s="6" t="s">
        <v>159</v>
      </c>
      <c r="I2" s="8" t="s">
        <v>48</v>
      </c>
      <c r="J2" s="8" t="s">
        <v>61</v>
      </c>
      <c r="K2" s="8" t="s">
        <v>120</v>
      </c>
      <c r="L2" s="13" t="s">
        <v>55</v>
      </c>
      <c r="M2" s="8" t="s">
        <v>29</v>
      </c>
    </row>
    <row r="3" spans="1:13" hidden="1">
      <c r="A3" s="5" t="s">
        <v>19</v>
      </c>
      <c r="B3" s="5" t="s">
        <v>72</v>
      </c>
      <c r="C3" s="5" t="s">
        <v>108</v>
      </c>
      <c r="D3" s="5" t="s">
        <v>64</v>
      </c>
      <c r="F3" s="5" t="str">
        <f>D2</f>
        <v>Sublinha 1</v>
      </c>
      <c r="G3" s="5" t="s">
        <v>95</v>
      </c>
      <c r="H3" s="8" t="s">
        <v>46</v>
      </c>
      <c r="I3" s="8" t="s">
        <v>49</v>
      </c>
      <c r="J3" s="8" t="s">
        <v>62</v>
      </c>
      <c r="K3" s="8" t="s">
        <v>119</v>
      </c>
      <c r="L3" s="13" t="s">
        <v>76</v>
      </c>
      <c r="M3" s="8" t="s">
        <v>30</v>
      </c>
    </row>
    <row r="4" spans="1:13" hidden="1">
      <c r="A4" s="5" t="s">
        <v>42</v>
      </c>
      <c r="C4" s="5" t="s">
        <v>112</v>
      </c>
      <c r="D4" s="9" t="s">
        <v>65</v>
      </c>
      <c r="F4" s="5" t="str">
        <f t="shared" ref="F4:F6" si="0">D3</f>
        <v>Sublinha 2</v>
      </c>
      <c r="G4" s="5" t="s">
        <v>160</v>
      </c>
      <c r="H4" s="8" t="s">
        <v>133</v>
      </c>
      <c r="I4" s="8" t="s">
        <v>53</v>
      </c>
      <c r="M4" s="5" t="s">
        <v>83</v>
      </c>
    </row>
    <row r="5" spans="1:13" hidden="1">
      <c r="A5" s="5" t="s">
        <v>39</v>
      </c>
      <c r="C5" s="5" t="s">
        <v>33</v>
      </c>
      <c r="D5" s="9" t="s">
        <v>66</v>
      </c>
      <c r="F5" s="5" t="str">
        <f t="shared" si="0"/>
        <v>Sublinha 3</v>
      </c>
      <c r="H5" s="8" t="s">
        <v>47</v>
      </c>
      <c r="I5" s="8" t="s">
        <v>51</v>
      </c>
    </row>
    <row r="6" spans="1:13" hidden="1">
      <c r="A6" s="5" t="s">
        <v>40</v>
      </c>
      <c r="C6" s="5" t="s">
        <v>73</v>
      </c>
      <c r="F6" s="5" t="str">
        <f t="shared" si="0"/>
        <v>Sublinha 4</v>
      </c>
      <c r="H6" s="8" t="s">
        <v>134</v>
      </c>
      <c r="I6" s="8" t="s">
        <v>52</v>
      </c>
    </row>
    <row r="7" spans="1:13" hidden="1">
      <c r="C7" s="5" t="s">
        <v>34</v>
      </c>
      <c r="H7" s="8" t="s">
        <v>135</v>
      </c>
      <c r="I7" s="8" t="s">
        <v>54</v>
      </c>
    </row>
    <row r="8" spans="1:13" hidden="1">
      <c r="C8" s="5" t="s">
        <v>109</v>
      </c>
      <c r="H8" s="8" t="s">
        <v>136</v>
      </c>
    </row>
    <row r="9" spans="1:13" hidden="1">
      <c r="C9" s="5" t="s">
        <v>110</v>
      </c>
      <c r="H9" s="8" t="s">
        <v>129</v>
      </c>
    </row>
    <row r="10" spans="1:13" hidden="1">
      <c r="C10" s="5" t="s">
        <v>111</v>
      </c>
    </row>
    <row r="11" spans="1:13" hidden="1">
      <c r="C11" s="8" t="s">
        <v>28</v>
      </c>
    </row>
    <row r="12" spans="1:13" hidden="1">
      <c r="C12" s="5" t="s">
        <v>74</v>
      </c>
    </row>
    <row r="13" spans="1:13" hidden="1">
      <c r="C13" s="8" t="s">
        <v>129</v>
      </c>
    </row>
    <row r="17" spans="3:3" ht="80">
      <c r="C17" s="100" t="s">
        <v>204</v>
      </c>
    </row>
  </sheetData>
  <sheetProtection password="B23A" sheet="1" objects="1" scenarios="1" selectLockedCells="1" selectUnlockedCells="1"/>
  <sortState ref="C2:C12">
    <sortCondition ref="C2:C12"/>
  </sortState>
  <phoneticPr fontId="15" type="noConversion"/>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8</vt:i4>
      </vt:variant>
    </vt:vector>
  </HeadingPairs>
  <TitlesOfParts>
    <vt:vector size="8" baseType="lpstr">
      <vt:lpstr>1.Instruções</vt:lpstr>
      <vt:lpstr>2.Indentificação</vt:lpstr>
      <vt:lpstr>3.Equipe</vt:lpstr>
      <vt:lpstr>4. Experiência</vt:lpstr>
      <vt:lpstr>5.Infraestrutura</vt:lpstr>
      <vt:lpstr>6.Plano Financeiro</vt:lpstr>
      <vt:lpstr>7.Indicadores e metas</vt:lpstr>
      <vt:lpstr>Listas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Enio Blay</dc:creator>
  <cp:keywords/>
  <dc:description/>
  <cp:lastModifiedBy>Alvaro Abackerli</cp:lastModifiedBy>
  <cp:revision/>
  <cp:lastPrinted>2017-02-22T13:44:27Z</cp:lastPrinted>
  <dcterms:created xsi:type="dcterms:W3CDTF">2015-10-29T13:55:04Z</dcterms:created>
  <dcterms:modified xsi:type="dcterms:W3CDTF">2017-03-23T17:55:29Z</dcterms:modified>
</cp:coreProperties>
</file>