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showInkAnnotation="0"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embrapii-my.sharepoint.com/personal/vanessa_vargas_embrapii_org_br/Documents/Desktop/Operações EMBRAPII/Chamadas Públicas/03_2025 - MCTI/"/>
    </mc:Choice>
  </mc:AlternateContent>
  <xr:revisionPtr revIDLastSave="39" documentId="8_{80820A7E-94DF-429B-AFB1-E0595E428C7C}" xr6:coauthVersionLast="47" xr6:coauthVersionMax="47" xr10:uidLastSave="{32B51E2D-769E-4047-BA02-A38386B750ED}"/>
  <bookViews>
    <workbookView xWindow="28680" yWindow="-120" windowWidth="29040" windowHeight="15720" tabRatio="803" activeTab="1" xr2:uid="{00000000-000D-0000-FFFF-FFFF00000000}"/>
  </bookViews>
  <sheets>
    <sheet name="1.Instruções" sheetId="8" r:id="rId1"/>
    <sheet name="2.Equipe" sheetId="19" r:id="rId2"/>
    <sheet name="3.Infraestrutura" sheetId="20" r:id="rId3"/>
    <sheet name="4.Plano Financeiro" sheetId="6" r:id="rId4"/>
    <sheet name="5.Indicadores e metas" sheetId="3" r:id="rId5"/>
    <sheet name="Listas" sheetId="21" state="hidden" r:id="rId6"/>
  </sheets>
  <externalReferences>
    <externalReference r:id="rId7"/>
  </externalReferences>
  <definedNames>
    <definedName name="_xlnm._FilterDatabase" localSheetId="1" hidden="1">'2.Equipe'!$B$6:$L$6</definedName>
    <definedName name="_xlnm._FilterDatabase" localSheetId="2" hidden="1">'3.Infraestrutura'!$B$6:$E$6</definedName>
    <definedName name="Cofinancia" localSheetId="2">[1]Listas!$H$2:$H$9</definedName>
    <definedName name="Cofinancia" localSheetId="5">Listas!$H$2:$H$9</definedName>
    <definedName name="Contrapartida" localSheetId="5">Listas!$J$2:$J$3</definedName>
    <definedName name="Disponibilidade" localSheetId="2">[1]Listas!$L$2:$L$3</definedName>
    <definedName name="Disponibilidade" localSheetId="5">Listas!$L$2:$L$3</definedName>
    <definedName name="Entregas" localSheetId="1">[1]Listas!$M$2:$M$4</definedName>
    <definedName name="Entregas" localSheetId="2">[1]Listas!$M$2:$M$4</definedName>
    <definedName name="Entregas" localSheetId="5">Listas!$M$2:$M$4</definedName>
    <definedName name="Equipe" localSheetId="2">[1]Listas!$D$2:$D$4</definedName>
    <definedName name="Infraestrutura" localSheetId="2">[1]Listas!$K$2:$K$3</definedName>
    <definedName name="Infraestrutura" localSheetId="5">Listas!$K$2:$K$3</definedName>
    <definedName name="Linhas" localSheetId="5">Listas!$F$2:$F$6</definedName>
    <definedName name="Nao" localSheetId="5">Listas!$I$2:$I$7</definedName>
    <definedName name="Papel" localSheetId="2">[1]Listas!$C$2:$C$13</definedName>
    <definedName name="Papel" localSheetId="5">Listas!$C$2:$C$13</definedName>
    <definedName name="PI" localSheetId="2">[1]Listas!$G$2:$G$4</definedName>
    <definedName name="PI" localSheetId="5">Listas!$G$2:$G$4</definedName>
    <definedName name="_xlnm.Print_Area" localSheetId="0">'1.Instruções'!$B$1:$B$6</definedName>
    <definedName name="_xlnm.Print_Area" localSheetId="2">'3.Infraestrutura'!$B$1:$E$26</definedName>
    <definedName name="_xlnm.Print_Area" localSheetId="3">'4.Plano Financeiro'!#REF!</definedName>
    <definedName name="_xlnm.Print_Area" localSheetId="4">'5.Indicadores e metas'!$A$1:$H$53</definedName>
    <definedName name="_xlnm.Print_Titles" localSheetId="0">'1.Instruções'!$1:$6</definedName>
    <definedName name="_xlnm.Print_Titles" localSheetId="2">'3.Infraestrutura'!$1:$6</definedName>
    <definedName name="subs">Listas!$D$2:$D$4</definedName>
    <definedName name="Titulacao" localSheetId="2">[1]Listas!$A$2:$A$6</definedName>
    <definedName name="Titulacao" localSheetId="5">Listas!$A$2:$A$6</definedName>
    <definedName name="unidade" localSheetId="5">Listas!$E$2</definedName>
    <definedName name="unidade2">Listas!$E$2</definedName>
    <definedName name="Vinculo" localSheetId="2">[1]Listas!$B$2:$B$3</definedName>
    <definedName name="vinculo2" localSheetId="5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H11" i="6"/>
  <c r="H10" i="6"/>
  <c r="H9" i="6"/>
  <c r="H8" i="6"/>
  <c r="F3" i="21"/>
  <c r="F4" i="21"/>
  <c r="F5" i="21"/>
  <c r="H12" i="6" l="1"/>
  <c r="I8" i="6" s="1"/>
  <c r="I11" i="6"/>
  <c r="G47" i="3"/>
  <c r="G46" i="3"/>
  <c r="G45" i="3"/>
  <c r="G44" i="3"/>
  <c r="I9" i="6" l="1"/>
  <c r="I12" i="6" s="1"/>
  <c r="G43" i="3"/>
  <c r="G42" i="3"/>
  <c r="G41" i="3"/>
  <c r="G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C6" authorId="0" shapeId="0" xr:uid="{00000000-0006-0000-0200-000001000000}">
      <text>
        <r>
          <rPr>
            <b/>
            <sz val="9"/>
            <color rgb="FF000000"/>
            <rFont val="Calibri"/>
            <family val="2"/>
          </rPr>
          <t>Nome completo conforme consta no CPF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D6" authorId="0" shapeId="0" xr:uid="{00000000-0006-0000-0200-000002000000}">
      <text>
        <r>
          <rPr>
            <b/>
            <sz val="9"/>
            <color rgb="FF000000"/>
            <rFont val="Calibri"/>
            <family val="2"/>
          </rPr>
          <t>Digite apenas números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E6" authorId="0" shapeId="0" xr:uid="{00000000-0006-0000-0200-000003000000}">
      <text>
        <r>
          <rPr>
            <b/>
            <sz val="9"/>
            <color rgb="FF000000"/>
            <rFont val="Calibri"/>
            <family val="2"/>
          </rPr>
          <t>Selecione o nível máximo de formação entre as opções disponíveis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G6" authorId="0" shapeId="0" xr:uid="{00000000-0006-0000-0200-000004000000}">
      <text>
        <r>
          <rPr>
            <b/>
            <sz val="9"/>
            <color rgb="FF000000"/>
            <rFont val="Calibri"/>
            <family val="2"/>
          </rPr>
          <t xml:space="preserve">Informe a quantidade de </t>
        </r>
        <r>
          <rPr>
            <b/>
            <sz val="9"/>
            <color rgb="FFFF0000"/>
            <rFont val="Calibri"/>
            <family val="2"/>
          </rPr>
          <t>HORAS/MÊS</t>
        </r>
        <r>
          <rPr>
            <b/>
            <sz val="9"/>
            <color rgb="FF000000"/>
            <rFont val="Calibri"/>
            <family val="2"/>
          </rPr>
          <t xml:space="preserve"> disponíveis exclusivamente para atividades na Unidade EMBRAPII. Exclua desta disponibilidade outras atividades não relacionadas à EMBRAPII e considere o limite máximo mensal contratual</t>
        </r>
      </text>
    </comment>
    <comment ref="H6" authorId="0" shapeId="0" xr:uid="{00000000-0006-0000-0200-000005000000}">
      <text>
        <r>
          <rPr>
            <b/>
            <sz val="9"/>
            <color rgb="FF000000"/>
            <rFont val="Calibri"/>
            <family val="2"/>
          </rPr>
          <t>Selecione o principal papel do membro da equipe nas atividades da unidade EMBRAPII candidata ao credenciamento.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I6" authorId="0" shapeId="0" xr:uid="{00000000-0006-0000-0200-000006000000}">
      <text>
        <r>
          <rPr>
            <b/>
            <sz val="9"/>
            <color rgb="FF000000"/>
            <rFont val="Calibri"/>
            <family val="2"/>
          </rPr>
          <t>Selecione a participação prioritária em função do papel / atividade na unidade EMBRAPII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J6" authorId="0" shapeId="0" xr:uid="{00000000-0006-0000-0200-000007000000}">
      <text>
        <r>
          <rPr>
            <b/>
            <sz val="9"/>
            <color rgb="FFFF0000"/>
            <rFont val="Calibri"/>
            <family val="2"/>
          </rPr>
          <t>PERMANENTES</t>
        </r>
        <r>
          <rPr>
            <b/>
            <sz val="9"/>
            <color rgb="FF000000"/>
            <rFont val="Calibri"/>
            <family val="2"/>
          </rPr>
          <t xml:space="preserve"> -  vínculo empregatício por tempo indeterminado com a Instituição, independente da atividade / função
</t>
        </r>
        <r>
          <rPr>
            <b/>
            <sz val="9"/>
            <color rgb="FFFF0000"/>
            <rFont val="Calibri"/>
            <family val="2"/>
          </rPr>
          <t>TEMPORÁRIOS</t>
        </r>
        <r>
          <rPr>
            <b/>
            <sz val="9"/>
            <color rgb="FF000000"/>
            <rFont val="Calibri"/>
            <family val="2"/>
          </rPr>
          <t xml:space="preserve"> - vínculo por tempo determinado e fins específicos tais como: bolsistas, pesquisadores, consultores, etc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Abackerli</author>
  </authors>
  <commentList>
    <comment ref="D6" authorId="0" shapeId="0" xr:uid="{00000000-0006-0000-0400-000001000000}">
      <text>
        <r>
          <rPr>
            <b/>
            <sz val="9"/>
            <color rgb="FF000000"/>
            <rFont val="Calibri"/>
            <family val="2"/>
          </rPr>
          <t>Selecione indicando a relevância do item listado para o desenvolvimento de P&amp;D na área a ser credenciada.
ESSENCIAL = diferencial no país
ACESSÓRIA = necessário, porém não diferencial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Calibri"/>
            <family val="2"/>
          </rPr>
          <t>Selecione indicando se o item listado está totalmente disponível para a atividade EMBRAPII (INTEGRAL) ou se será compartilhado com outros grupos da Instituição (PARCIAL)</t>
        </r>
      </text>
    </comment>
  </commentList>
</comments>
</file>

<file path=xl/sharedStrings.xml><?xml version="1.0" encoding="utf-8"?>
<sst xmlns="http://schemas.openxmlformats.org/spreadsheetml/2006/main" count="140" uniqueCount="134">
  <si>
    <r>
      <t xml:space="preserve">
</t>
    </r>
    <r>
      <rPr>
        <i/>
        <sz val="20"/>
        <color rgb="FFFF0000"/>
        <rFont val="Arial"/>
        <family val="2"/>
      </rPr>
      <t>Instruções Informações Quantitativas</t>
    </r>
  </si>
  <si>
    <t>Leia atentamente o documento de "Instruções Informações Quantitativas" antes do preenchimento.</t>
  </si>
  <si>
    <t>O sucesso no pleito ao credenciamento EMBRAPII depende da perfeita adequação destas informações às regras desta Chamada.</t>
  </si>
  <si>
    <r>
      <rPr>
        <sz val="12"/>
        <color rgb="FF000000"/>
        <rFont val="Arial"/>
      </rPr>
      <t>Renomeie este arquivo contendo o código da proposta - recebido da EMBRAPII após o envio da Etapa 1 e o nome do grupo candidato (</t>
    </r>
    <r>
      <rPr>
        <i/>
        <sz val="12"/>
        <color rgb="FF000000"/>
        <rFont val="Arial"/>
      </rPr>
      <t>substituir "Informações Quantitativas - Etapa 2" por "</t>
    </r>
    <r>
      <rPr>
        <i/>
        <sz val="12"/>
        <color rgb="FFFF0000"/>
        <rFont val="Arial"/>
      </rPr>
      <t>&lt;CX.XX.XXX&gt; - &lt;Grupo Candidato&gt;</t>
    </r>
    <r>
      <rPr>
        <i/>
        <sz val="12"/>
        <color rgb="FF000000"/>
        <rFont val="Arial"/>
      </rPr>
      <t>").</t>
    </r>
  </si>
  <si>
    <r>
      <t xml:space="preserve">Em caso de dúvidas consulte demais informações disponíveis em </t>
    </r>
    <r>
      <rPr>
        <u/>
        <sz val="12"/>
        <rFont val="Arial"/>
        <family val="2"/>
      </rPr>
      <t>https://embrapii.org.br/transparencia/#chamadas</t>
    </r>
  </si>
  <si>
    <t>Identificação da equipe proponente</t>
  </si>
  <si>
    <t>Preencher com dados da equipe que estará efetivamente envolvida com as atividades EMBRAPII.</t>
  </si>
  <si>
    <t>Cadastre cada linha da esquerda para a direita. Não deixe linhas em branco entre nomes cadastrados.</t>
  </si>
  <si>
    <t>#</t>
  </si>
  <si>
    <t>Nome</t>
  </si>
  <si>
    <t>CPF</t>
  </si>
  <si>
    <t>Titulação</t>
  </si>
  <si>
    <t>Área de formação</t>
  </si>
  <si>
    <t>Disponilidade para atividades EMBRAPII (horas/mês)</t>
  </si>
  <si>
    <t>Papel/Atividade na Unidade EMBRAPII</t>
  </si>
  <si>
    <t>Participação prioritária</t>
  </si>
  <si>
    <t>Tipo de vínculo com Instituição proponente</t>
  </si>
  <si>
    <t>Link para CV Lattes</t>
  </si>
  <si>
    <t>Observações</t>
  </si>
  <si>
    <t xml:space="preserve">                                                   Infraestrutura disponível para as atividades de P,D&amp;I na área</t>
  </si>
  <si>
    <r>
      <t xml:space="preserve">                                                                Relacion</t>
    </r>
    <r>
      <rPr>
        <sz val="11"/>
        <rFont val="Arial"/>
        <family val="2"/>
      </rPr>
      <t xml:space="preserve">e apenas a infraestrutura </t>
    </r>
    <r>
      <rPr>
        <sz val="11"/>
        <color rgb="FFFF0000"/>
        <rFont val="Arial"/>
        <family val="2"/>
      </rPr>
      <t>mais importante para a área de competência a ser credenciada</t>
    </r>
  </si>
  <si>
    <r>
      <t xml:space="preserve">Nome / descrição do equipamento ou </t>
    </r>
    <r>
      <rPr>
        <b/>
        <i/>
        <sz val="11"/>
        <color theme="0"/>
        <rFont val="Arial"/>
        <family val="2"/>
      </rPr>
      <t>software</t>
    </r>
  </si>
  <si>
    <t>Relevância do item para a área</t>
  </si>
  <si>
    <t>Disponibilidade para a Unidade</t>
  </si>
  <si>
    <t xml:space="preserve">              Projeção das necessidades de financiamento</t>
  </si>
  <si>
    <t xml:space="preserve">                Indique a previsão de recursos por fonte (EMBRAPII, Empresas e Unidade Candidata)</t>
  </si>
  <si>
    <t>Fonte</t>
  </si>
  <si>
    <t>Total</t>
  </si>
  <si>
    <t>Proporção por fonte</t>
  </si>
  <si>
    <t>Recursos EMBRAPII</t>
  </si>
  <si>
    <t xml:space="preserve">Contrapartida </t>
  </si>
  <si>
    <t>Candidata</t>
  </si>
  <si>
    <t>FAP</t>
  </si>
  <si>
    <t>Recursos Empresas</t>
  </si>
  <si>
    <t xml:space="preserve">Nota: </t>
  </si>
  <si>
    <r>
      <t xml:space="preserve">Ver </t>
    </r>
    <r>
      <rPr>
        <i/>
        <sz val="18"/>
        <color rgb="FFFF0000"/>
        <rFont val="Calibri"/>
        <family val="2"/>
        <scheme val="minor"/>
      </rPr>
      <t>Instruções Informações Quantitativas</t>
    </r>
  </si>
  <si>
    <t xml:space="preserve">    Metas a serem contratadas com EMBRAPII no Plano de Ação</t>
  </si>
  <si>
    <t xml:space="preserve">     Indique as metas para cada um dos indicadores e para cada ano de credenciamento</t>
  </si>
  <si>
    <t>nº</t>
  </si>
  <si>
    <t>Indicadores</t>
  </si>
  <si>
    <t>Título</t>
  </si>
  <si>
    <t>Unidade</t>
  </si>
  <si>
    <t>Descrição</t>
  </si>
  <si>
    <t>ANO</t>
  </si>
  <si>
    <t>META</t>
  </si>
  <si>
    <t>Empresas prospectadas</t>
  </si>
  <si>
    <t>Número absoluto</t>
  </si>
  <si>
    <t>Número de empresas prospectadas como potenciais contratantes de projetos de inovação, no ano de referência.</t>
  </si>
  <si>
    <t>Propostas técnicas</t>
  </si>
  <si>
    <t>Número de propostas técnicas elaboradas pela Unidade EMBRAPII, no ano de referência.</t>
  </si>
  <si>
    <t>Projetos contratados</t>
  </si>
  <si>
    <t>Número de projetos EMBRAPII contratados por empresas, no ano de referência.</t>
  </si>
  <si>
    <t>Empresas contratantes</t>
  </si>
  <si>
    <t>Número de empresas contratantes de projetos EMBRAPII, no ano de referência.</t>
  </si>
  <si>
    <t>Startups, micro e pequenas empresas contratantes</t>
  </si>
  <si>
    <t>Número de empresas enquadradas como startups, micro ou pequenas empresas contratantes de projetos EMBRAPII, no ano de referência.</t>
  </si>
  <si>
    <t>Eventos com empresas</t>
  </si>
  <si>
    <t>Número de eventos nos quais a Unidade participa para divulgação do modelo EMBRAPII e prospecção, no ano de referência.</t>
  </si>
  <si>
    <t>Pedidos de Propriedade intelectual (PI)</t>
  </si>
  <si>
    <t>Número de pedidos de propriedade intelectual (PI) depositados no INPI, no ano de referência.</t>
  </si>
  <si>
    <t>8*</t>
  </si>
  <si>
    <t>Satisfação das Empresas</t>
  </si>
  <si>
    <t>Medida da satisfação das empresas em relação aos prazos, custo, entregas frente ao escopo contratado, relevância dos resultados, competência técnica e gestão de projetos pela Unidade, inovação desenvolvida e contribuição às competências da empresa, avaliada pelas empresas contratantes dos projetos. Avaliação expressa em escala de zero (0) à dez (10), sendo zero indicador de baixa satisfação e 10 de alta satisfação.
Medida cumulativa considerando todos os projetos avaliados da Unidade, até o ano de referência.</t>
  </si>
  <si>
    <t>Participação financeira das empresas nos projetos contratados</t>
  </si>
  <si>
    <t>Percentual</t>
  </si>
  <si>
    <t>Razão entre o volume de recursos financeiros
aportados pelas empresas nos projetos cofinanciados
pela EMBRAPII segundo o seu modelo de negócios
tradicional (1/3 máx. EMBRAPII e 1/3 min.
EMPRESAS), e o valor total dos mesmos projetos, no
ano de referência.</t>
  </si>
  <si>
    <t>10**</t>
  </si>
  <si>
    <t>Taxa de sucesso de propostas técnicas</t>
  </si>
  <si>
    <t>Relação entre o número de projetos contratados e o número total de propostas técnicas elaboradas pela Unidade, até o ano de referência</t>
  </si>
  <si>
    <t>Inserção de recursos humanos em projetos de P,D&amp;I</t>
  </si>
  <si>
    <t>Número de profissionais graduados e pós-graduados com atividades vinculadas aos projetos EMBRAPII, no ano de referência.</t>
  </si>
  <si>
    <t xml:space="preserve">* – Indicador com apuração a partir da conclusão do primeiro projeto.  
** – Indicador com apuração cumulativa ao longo de todo o período de credenciamento.                                                                                                                                                                                  </t>
  </si>
  <si>
    <t>Titulacao</t>
  </si>
  <si>
    <t>Vinculo</t>
  </si>
  <si>
    <t>Papel</t>
  </si>
  <si>
    <t>Equipe</t>
  </si>
  <si>
    <t>Linhas</t>
  </si>
  <si>
    <t>PI</t>
  </si>
  <si>
    <t>Cofinancia</t>
  </si>
  <si>
    <t>Não enquadrado</t>
  </si>
  <si>
    <t>Contrapartida</t>
  </si>
  <si>
    <t>Infraestrutura</t>
  </si>
  <si>
    <t>Disponibilidade</t>
  </si>
  <si>
    <t>Entregas</t>
  </si>
  <si>
    <t>Temas prioritários</t>
  </si>
  <si>
    <t>Doutor(a)</t>
  </si>
  <si>
    <t>Permanente</t>
  </si>
  <si>
    <t>Apoio administrativo</t>
  </si>
  <si>
    <t>Sublinha 1</t>
  </si>
  <si>
    <t>Nenhuma sublinha</t>
  </si>
  <si>
    <t>PI já depositada</t>
  </si>
  <si>
    <t>Não há cofinanciamento</t>
  </si>
  <si>
    <t>Não caracteríza atividade de PD&amp;I</t>
  </si>
  <si>
    <t>Inclusa</t>
  </si>
  <si>
    <t>Essencial</t>
  </si>
  <si>
    <t>Integral</t>
  </si>
  <si>
    <t>Produto</t>
  </si>
  <si>
    <t>Mestre</t>
  </si>
  <si>
    <t>Temporário</t>
  </si>
  <si>
    <t>Assessoria Imprensa</t>
  </si>
  <si>
    <t>Sublinha 2</t>
  </si>
  <si>
    <t>PI a depositar</t>
  </si>
  <si>
    <t>Recursos não reembolsáveis</t>
  </si>
  <si>
    <t>Tema do projeto não relacionado à área</t>
  </si>
  <si>
    <t>Adicional</t>
  </si>
  <si>
    <t>Acessória</t>
  </si>
  <si>
    <t>Parcial</t>
  </si>
  <si>
    <t>Processo</t>
  </si>
  <si>
    <t>Graduado(a)</t>
  </si>
  <si>
    <t>Assessoria  Jurídica</t>
  </si>
  <si>
    <t>Sublinha 3</t>
  </si>
  <si>
    <t>Não haverá PI</t>
  </si>
  <si>
    <t>Crédito</t>
  </si>
  <si>
    <t>Projeto somente de investimentos, não houve PD&amp;I</t>
  </si>
  <si>
    <t>Produto e processo</t>
  </si>
  <si>
    <t>Técnico(a)</t>
  </si>
  <si>
    <t>Coord. Plan. Negocios</t>
  </si>
  <si>
    <t>Subvenção econômica</t>
  </si>
  <si>
    <t>Desenquadrado após revisão da área na visita</t>
  </si>
  <si>
    <t>Nível Médio</t>
  </si>
  <si>
    <t>Coord. Unidade</t>
  </si>
  <si>
    <t>Obrigatoriedade ANEEL</t>
  </si>
  <si>
    <t>Coordenador saiu da equipe após revisão da área</t>
  </si>
  <si>
    <t>Equipe Pesquisa</t>
  </si>
  <si>
    <t>Obrigatoriedade ANP</t>
  </si>
  <si>
    <t>Outro (explicite ao lado)</t>
  </si>
  <si>
    <t>Gestão de Processos</t>
  </si>
  <si>
    <t>Lei de informática</t>
  </si>
  <si>
    <t>Gestão de Projetos</t>
  </si>
  <si>
    <t>Outro: especifique nas observações</t>
  </si>
  <si>
    <t>Gestão Financ. Admin.</t>
  </si>
  <si>
    <t>Propriedade Intelectual</t>
  </si>
  <si>
    <t>Prospecção Projetos</t>
  </si>
  <si>
    <t>Não exclua ou modifique esta pasta, pois o preeenchimento da planilha depende da validação nela contidos. Sua alteração ou exclusão pode comprometer a análise dos dados submetidos ao processo de credenciamento.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</si>
</sst>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&quot;R$&quot;* #,##0.00_);_(&quot;R$&quot;* \(#,##0.00\);_(&quot;R$&quot;* &quot;-&quot;??_);_(@_)"/>
    <numFmt numFmtId="166" formatCode="0.0%"/>
    <numFmt numFmtId="167" formatCode="000000000\-00"/>
  </numFmts>
  <fonts count="4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i/>
      <sz val="14"/>
      <color theme="1"/>
      <name val="Arial"/>
      <family val="2"/>
    </font>
    <font>
      <b/>
      <sz val="9"/>
      <color indexed="81"/>
      <name val="Calibri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sz val="16"/>
      <color rgb="FFFF0000"/>
      <name val="Calibri"/>
    </font>
    <font>
      <sz val="11"/>
      <color rgb="FF000000"/>
      <name val="Calibri"/>
    </font>
    <font>
      <b/>
      <sz val="12"/>
      <color rgb="FF1F497D"/>
      <name val="Calibri"/>
    </font>
    <font>
      <b/>
      <i/>
      <sz val="11"/>
      <color theme="0"/>
      <name val="Arial"/>
      <family val="2"/>
    </font>
    <font>
      <i/>
      <sz val="18"/>
      <color rgb="FFFF0000"/>
      <name val="Calibri"/>
      <family val="2"/>
      <scheme val="minor"/>
    </font>
    <font>
      <i/>
      <sz val="20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000000"/>
      <name val="Arial"/>
    </font>
    <font>
      <i/>
      <sz val="12"/>
      <color rgb="FF000000"/>
      <name val="Arial"/>
    </font>
    <font>
      <i/>
      <sz val="12"/>
      <color rgb="FFFF0000"/>
      <name val="Arial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</borders>
  <cellStyleXfs count="45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</cellStyleXfs>
  <cellXfs count="94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right" vertical="top"/>
    </xf>
    <xf numFmtId="0" fontId="11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8" fillId="0" borderId="0" xfId="0" applyNumberFormat="1" applyFont="1"/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9" fontId="0" fillId="2" borderId="7" xfId="5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3" borderId="8" xfId="0" applyFont="1" applyFill="1" applyBorder="1" applyAlignment="1">
      <alignment horizontal="center" vertical="center" wrapText="1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67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9" fillId="0" borderId="0" xfId="0" quotePrefix="1" applyFont="1" applyAlignment="1">
      <alignment vertical="center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vertical="center" wrapText="1"/>
      <protection locked="0"/>
    </xf>
    <xf numFmtId="0" fontId="20" fillId="0" borderId="10" xfId="0" applyFont="1" applyBorder="1" applyAlignment="1">
      <alignment horizontal="center"/>
    </xf>
    <xf numFmtId="0" fontId="28" fillId="5" borderId="9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1" fillId="0" borderId="0" xfId="0" applyFont="1"/>
    <xf numFmtId="0" fontId="30" fillId="0" borderId="0" xfId="0" applyFont="1"/>
    <xf numFmtId="0" fontId="32" fillId="0" borderId="0" xfId="458"/>
    <xf numFmtId="0" fontId="33" fillId="0" borderId="0" xfId="458" applyFont="1" applyAlignment="1">
      <alignment vertical="center"/>
    </xf>
    <xf numFmtId="0" fontId="33" fillId="0" borderId="0" xfId="458" applyFont="1" applyAlignment="1">
      <alignment vertical="center" wrapText="1"/>
    </xf>
    <xf numFmtId="0" fontId="34" fillId="0" borderId="0" xfId="458" applyFont="1" applyAlignment="1">
      <alignment horizontal="left" vertical="center" wrapText="1"/>
    </xf>
    <xf numFmtId="0" fontId="33" fillId="0" borderId="12" xfId="458" applyFont="1" applyBorder="1" applyAlignment="1">
      <alignment vertical="center" wrapText="1"/>
    </xf>
    <xf numFmtId="0" fontId="33" fillId="0" borderId="12" xfId="458" applyFont="1" applyBorder="1" applyAlignment="1">
      <alignment vertical="center"/>
    </xf>
    <xf numFmtId="0" fontId="35" fillId="0" borderId="12" xfId="458" applyFont="1" applyBorder="1" applyAlignment="1">
      <alignment vertical="center" wrapText="1"/>
    </xf>
    <xf numFmtId="0" fontId="33" fillId="0" borderId="13" xfId="458" applyFont="1" applyBorder="1" applyAlignment="1">
      <alignment vertical="center" wrapText="1"/>
    </xf>
    <xf numFmtId="0" fontId="33" fillId="0" borderId="14" xfId="458" applyFont="1" applyBorder="1" applyAlignment="1">
      <alignment vertical="center" wrapText="1"/>
    </xf>
    <xf numFmtId="0" fontId="36" fillId="0" borderId="12" xfId="458" applyFont="1" applyBorder="1" applyAlignment="1">
      <alignment horizontal="center" vertical="center" wrapText="1"/>
    </xf>
    <xf numFmtId="0" fontId="36" fillId="0" borderId="15" xfId="458" applyFont="1" applyBorder="1" applyAlignment="1">
      <alignment horizontal="center" vertical="center" wrapText="1"/>
    </xf>
    <xf numFmtId="0" fontId="36" fillId="0" borderId="14" xfId="458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166" fontId="1" fillId="4" borderId="8" xfId="5" applyNumberFormat="1" applyFont="1" applyFill="1" applyBorder="1" applyAlignment="1" applyProtection="1">
      <alignment horizontal="center" vertical="center"/>
    </xf>
    <xf numFmtId="0" fontId="40" fillId="0" borderId="0" xfId="0" applyFont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45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9" fontId="0" fillId="2" borderId="2" xfId="5" applyFont="1" applyFill="1" applyBorder="1" applyAlignment="1" applyProtection="1">
      <alignment horizontal="center" vertical="center" wrapText="1"/>
    </xf>
    <xf numFmtId="9" fontId="0" fillId="2" borderId="6" xfId="5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459">
    <cellStyle name="Followed Hyperlink" xfId="21" builtinId="9" hidden="1"/>
    <cellStyle name="Followed Hyperlink" xfId="65" builtinId="9" hidden="1"/>
    <cellStyle name="Followed Hyperlink" xfId="43" builtinId="9" hidden="1"/>
    <cellStyle name="Followed Hyperlink" xfId="31" builtinId="9" hidden="1"/>
    <cellStyle name="Followed Hyperlink" xfId="111" builtinId="9" hidden="1"/>
    <cellStyle name="Followed Hyperlink" xfId="197" builtinId="9" hidden="1"/>
    <cellStyle name="Followed Hyperlink" xfId="381" builtinId="9" hidden="1"/>
    <cellStyle name="Followed Hyperlink" xfId="351" builtinId="9" hidden="1"/>
    <cellStyle name="Followed Hyperlink" xfId="105" builtinId="9" hidden="1"/>
    <cellStyle name="Followed Hyperlink" xfId="227" builtinId="9" hidden="1"/>
    <cellStyle name="Followed Hyperlink" xfId="201" builtinId="9" hidden="1"/>
    <cellStyle name="Followed Hyperlink" xfId="436" builtinId="9" hidden="1"/>
    <cellStyle name="Followed Hyperlink" xfId="71" builtinId="9" hidden="1"/>
    <cellStyle name="Followed Hyperlink" xfId="55" builtinId="9" hidden="1"/>
    <cellStyle name="Followed Hyperlink" xfId="387" builtinId="9" hidden="1"/>
    <cellStyle name="Followed Hyperlink" xfId="339" builtinId="9" hidden="1"/>
    <cellStyle name="Followed Hyperlink" xfId="275" builtinId="9" hidden="1"/>
    <cellStyle name="Followed Hyperlink" xfId="235" builtinId="9" hidden="1"/>
    <cellStyle name="Followed Hyperlink" xfId="171" builtinId="9" hidden="1"/>
    <cellStyle name="Followed Hyperlink" xfId="123" builtinId="9" hidden="1"/>
    <cellStyle name="Followed Hyperlink" xfId="27" builtinId="9" hidden="1"/>
    <cellStyle name="Followed Hyperlink" xfId="406" builtinId="9" hidden="1"/>
    <cellStyle name="Followed Hyperlink" xfId="369" builtinId="9" hidden="1"/>
    <cellStyle name="Followed Hyperlink" xfId="307" builtinId="9" hidden="1"/>
    <cellStyle name="Followed Hyperlink" xfId="101" builtinId="9" hidden="1"/>
    <cellStyle name="Followed Hyperlink" xfId="137" builtinId="9" hidden="1"/>
    <cellStyle name="Followed Hyperlink" xfId="341" builtinId="9" hidden="1"/>
    <cellStyle name="Followed Hyperlink" xfId="418" builtinId="9" hidden="1"/>
    <cellStyle name="Followed Hyperlink" xfId="199" builtinId="9" hidden="1"/>
    <cellStyle name="Followed Hyperlink" xfId="141" builtinId="9" hidden="1"/>
    <cellStyle name="Followed Hyperlink" xfId="93" builtinId="9" hidden="1"/>
    <cellStyle name="Followed Hyperlink" xfId="169" builtinId="9" hidden="1"/>
    <cellStyle name="Followed Hyperlink" xfId="149" builtinId="9" hidden="1"/>
    <cellStyle name="Followed Hyperlink" xfId="129" builtinId="9" hidden="1"/>
    <cellStyle name="Followed Hyperlink" xfId="177" builtinId="9" hidden="1"/>
    <cellStyle name="Followed Hyperlink" xfId="77" builtinId="9" hidden="1"/>
    <cellStyle name="Followed Hyperlink" xfId="85" builtinId="9" hidden="1"/>
    <cellStyle name="Followed Hyperlink" xfId="391" builtinId="9" hidden="1"/>
    <cellStyle name="Followed Hyperlink" xfId="327" builtinId="9" hidden="1"/>
    <cellStyle name="Followed Hyperlink" xfId="373" builtinId="9" hidden="1"/>
    <cellStyle name="Followed Hyperlink" xfId="213" builtinId="9" hidden="1"/>
    <cellStyle name="Followed Hyperlink" xfId="109" builtinId="9" hidden="1"/>
    <cellStyle name="Followed Hyperlink" xfId="395" builtinId="9" hidden="1"/>
    <cellStyle name="Followed Hyperlink" xfId="283" builtinId="9" hidden="1"/>
    <cellStyle name="Followed Hyperlink" xfId="337" builtinId="9" hidden="1"/>
    <cellStyle name="Followed Hyperlink" xfId="33" builtinId="9" hidden="1"/>
    <cellStyle name="Followed Hyperlink" xfId="99" builtinId="9" hidden="1"/>
    <cellStyle name="Followed Hyperlink" xfId="163" builtinId="9" hidden="1"/>
    <cellStyle name="Followed Hyperlink" xfId="211" builtinId="9" hidden="1"/>
    <cellStyle name="Followed Hyperlink" xfId="267" builtinId="9" hidden="1"/>
    <cellStyle name="Followed Hyperlink" xfId="323" builtinId="9" hidden="1"/>
    <cellStyle name="Followed Hyperlink" xfId="379" builtinId="9" hidden="1"/>
    <cellStyle name="Followed Hyperlink" xfId="430" builtinId="9" hidden="1"/>
    <cellStyle name="Followed Hyperlink" xfId="61" builtinId="9" hidden="1"/>
    <cellStyle name="Followed Hyperlink" xfId="398" builtinId="9" hidden="1"/>
    <cellStyle name="Followed Hyperlink" xfId="241" builtinId="9" hidden="1"/>
    <cellStyle name="Followed Hyperlink" xfId="75" builtinId="9" hidden="1"/>
    <cellStyle name="Followed Hyperlink" xfId="309" builtinId="9" hidden="1"/>
    <cellStyle name="Followed Hyperlink" xfId="311" builtinId="9" hidden="1"/>
    <cellStyle name="Followed Hyperlink" xfId="416" builtinId="9" hidden="1"/>
    <cellStyle name="Followed Hyperlink" xfId="229" builtinId="9" hidden="1"/>
    <cellStyle name="Followed Hyperlink" xfId="25" builtinId="9" hidden="1"/>
    <cellStyle name="Followed Hyperlink" xfId="2" builtinId="9" hidden="1"/>
    <cellStyle name="Followed Hyperlink" xfId="37" builtinId="9" hidden="1"/>
    <cellStyle name="Followed Hyperlink" xfId="23" builtinId="9" hidden="1"/>
    <cellStyle name="Followed Hyperlink" xfId="17" builtinId="9" hidden="1"/>
    <cellStyle name="Followed Hyperlink" xfId="15" builtinId="9" hidden="1"/>
    <cellStyle name="Followed Hyperlink" xfId="175" builtinId="9" hidden="1"/>
    <cellStyle name="Followed Hyperlink" xfId="95" builtinId="9" hidden="1"/>
    <cellStyle name="Followed Hyperlink" xfId="35" builtinId="9" hidden="1"/>
    <cellStyle name="Followed Hyperlink" xfId="303" builtinId="9" hidden="1"/>
    <cellStyle name="Followed Hyperlink" xfId="113" builtinId="9" hidden="1"/>
    <cellStyle name="Followed Hyperlink" xfId="253" builtinId="9" hidden="1"/>
    <cellStyle name="Followed Hyperlink" xfId="317" builtinId="9" hidden="1"/>
    <cellStyle name="Followed Hyperlink" xfId="389" builtinId="9" hidden="1"/>
    <cellStyle name="Followed Hyperlink" xfId="440" builtinId="9" hidden="1"/>
    <cellStyle name="Followed Hyperlink" xfId="410" builtinId="9" hidden="1"/>
    <cellStyle name="Followed Hyperlink" xfId="343" builtinId="9" hidden="1"/>
    <cellStyle name="Followed Hyperlink" xfId="279" builtinId="9" hidden="1"/>
    <cellStyle name="Followed Hyperlink" xfId="223" builtinId="9" hidden="1"/>
    <cellStyle name="Followed Hyperlink" xfId="69" builtinId="9" hidden="1"/>
    <cellStyle name="Followed Hyperlink" xfId="359" builtinId="9" hidden="1"/>
    <cellStyle name="Followed Hyperlink" xfId="399" builtinId="9" hidden="1"/>
    <cellStyle name="Followed Hyperlink" xfId="329" builtinId="9" hidden="1"/>
    <cellStyle name="Followed Hyperlink" xfId="217" builtinId="9" hidden="1"/>
    <cellStyle name="Followed Hyperlink" xfId="209" builtinId="9" hidden="1"/>
    <cellStyle name="Followed Hyperlink" xfId="444" builtinId="9" hidden="1"/>
    <cellStyle name="Followed Hyperlink" xfId="353" builtinId="9" hidden="1"/>
    <cellStyle name="Followed Hyperlink" xfId="91" builtinId="9" hidden="1"/>
    <cellStyle name="Followed Hyperlink" xfId="187" builtinId="9" hidden="1"/>
    <cellStyle name="Followed Hyperlink" xfId="331" builtinId="9" hidden="1"/>
    <cellStyle name="Followed Hyperlink" xfId="115" builtinId="9" hidden="1"/>
    <cellStyle name="Followed Hyperlink" xfId="249" builtinId="9" hidden="1"/>
    <cellStyle name="Followed Hyperlink" xfId="297" builtinId="9" hidden="1"/>
    <cellStyle name="Followed Hyperlink" xfId="454" builtinId="9" hidden="1"/>
    <cellStyle name="Followed Hyperlink" xfId="273" builtinId="9" hidden="1"/>
    <cellStyle name="Followed Hyperlink" xfId="446" builtinId="9" hidden="1"/>
    <cellStyle name="Followed Hyperlink" xfId="420" builtinId="9" hidden="1"/>
    <cellStyle name="Followed Hyperlink" xfId="377" builtinId="9" hidden="1"/>
    <cellStyle name="Followed Hyperlink" xfId="393" builtinId="9" hidden="1"/>
    <cellStyle name="Followed Hyperlink" xfId="404" builtinId="9" hidden="1"/>
    <cellStyle name="Followed Hyperlink" xfId="281" builtinId="9" hidden="1"/>
    <cellStyle name="Followed Hyperlink" xfId="438" builtinId="9" hidden="1"/>
    <cellStyle name="Followed Hyperlink" xfId="428" builtinId="9" hidden="1"/>
    <cellStyle name="Followed Hyperlink" xfId="257" builtinId="9" hidden="1"/>
    <cellStyle name="Followed Hyperlink" xfId="412" builtinId="9" hidden="1"/>
    <cellStyle name="Followed Hyperlink" xfId="299" builtinId="9" hidden="1"/>
    <cellStyle name="Followed Hyperlink" xfId="259" builtinId="9" hidden="1"/>
    <cellStyle name="Followed Hyperlink" xfId="147" builtinId="9" hidden="1"/>
    <cellStyle name="Followed Hyperlink" xfId="347" builtinId="9" hidden="1"/>
    <cellStyle name="Followed Hyperlink" xfId="452" builtinId="9" hidden="1"/>
    <cellStyle name="Followed Hyperlink" xfId="321" builtinId="9" hidden="1"/>
    <cellStyle name="Followed Hyperlink" xfId="225" builtinId="9" hidden="1"/>
    <cellStyle name="Followed Hyperlink" xfId="233" builtinId="9" hidden="1"/>
    <cellStyle name="Followed Hyperlink" xfId="313" builtinId="9" hidden="1"/>
    <cellStyle name="Followed Hyperlink" xfId="11" builtinId="9" hidden="1"/>
    <cellStyle name="Followed Hyperlink" xfId="117" builtinId="9" hidden="1"/>
    <cellStyle name="Followed Hyperlink" xfId="193" builtinId="9" hidden="1"/>
    <cellStyle name="Followed Hyperlink" xfId="247" builtinId="9" hidden="1"/>
    <cellStyle name="Followed Hyperlink" xfId="319" builtinId="9" hidden="1"/>
    <cellStyle name="Followed Hyperlink" xfId="375" builtinId="9" hidden="1"/>
    <cellStyle name="Followed Hyperlink" xfId="434" builtinId="9" hidden="1"/>
    <cellStyle name="Followed Hyperlink" xfId="408" builtinId="9" hidden="1"/>
    <cellStyle name="Followed Hyperlink" xfId="349" builtinId="9" hidden="1"/>
    <cellStyle name="Followed Hyperlink" xfId="293" builtinId="9" hidden="1"/>
    <cellStyle name="Followed Hyperlink" xfId="221" builtinId="9" hidden="1"/>
    <cellStyle name="Followed Hyperlink" xfId="365" builtinId="9" hidden="1"/>
    <cellStyle name="Followed Hyperlink" xfId="57" builtinId="9" hidden="1"/>
    <cellStyle name="Followed Hyperlink" xfId="79" builtinId="9" hidden="1"/>
    <cellStyle name="Followed Hyperlink" xfId="143" builtinId="9" hidden="1"/>
    <cellStyle name="Followed Hyperlink" xfId="191" builtinId="9" hidden="1"/>
    <cellStyle name="Followed Hyperlink" xfId="7" builtinId="9" hidden="1"/>
    <cellStyle name="Followed Hyperlink" xfId="63" builtinId="9" hidden="1"/>
    <cellStyle name="Followed Hyperlink" xfId="53" builtinId="9" hidden="1"/>
    <cellStyle name="Followed Hyperlink" xfId="39" builtinId="9" hidden="1"/>
    <cellStyle name="Followed Hyperlink" xfId="159" builtinId="9" hidden="1"/>
    <cellStyle name="Followed Hyperlink" xfId="383" builtinId="9" hidden="1"/>
    <cellStyle name="Followed Hyperlink" xfId="325" builtinId="9" hidden="1"/>
    <cellStyle name="Followed Hyperlink" xfId="402" builtinId="9" hidden="1"/>
    <cellStyle name="Followed Hyperlink" xfId="133" builtinId="9" hidden="1"/>
    <cellStyle name="Followed Hyperlink" xfId="371" builtinId="9" hidden="1"/>
    <cellStyle name="Followed Hyperlink" xfId="289" builtinId="9" hidden="1"/>
    <cellStyle name="Followed Hyperlink" xfId="265" builtinId="9" hidden="1"/>
    <cellStyle name="Followed Hyperlink" xfId="135" builtinId="9" hidden="1"/>
    <cellStyle name="Followed Hyperlink" xfId="19" builtinId="9" hidden="1"/>
    <cellStyle name="Followed Hyperlink" xfId="414" builtinId="9" hidden="1"/>
    <cellStyle name="Followed Hyperlink" xfId="355" builtinId="9" hidden="1"/>
    <cellStyle name="Followed Hyperlink" xfId="291" builtinId="9" hidden="1"/>
    <cellStyle name="Followed Hyperlink" xfId="243" builtinId="9" hidden="1"/>
    <cellStyle name="Followed Hyperlink" xfId="179" builtinId="9" hidden="1"/>
    <cellStyle name="Followed Hyperlink" xfId="131" builtinId="9" hidden="1"/>
    <cellStyle name="Followed Hyperlink" xfId="67" builtinId="9" hidden="1"/>
    <cellStyle name="Followed Hyperlink" xfId="219" builtinId="9" hidden="1"/>
    <cellStyle name="Followed Hyperlink" xfId="361" builtinId="9" hidden="1"/>
    <cellStyle name="Followed Hyperlink" xfId="203" builtinId="9" hidden="1"/>
    <cellStyle name="Followed Hyperlink" xfId="81" builtinId="9" hidden="1"/>
    <cellStyle name="Followed Hyperlink" xfId="161" builtinId="9" hidden="1"/>
    <cellStyle name="Followed Hyperlink" xfId="277" builtinId="9" hidden="1"/>
    <cellStyle name="Followed Hyperlink" xfId="450" builtinId="9" hidden="1"/>
    <cellStyle name="Followed Hyperlink" xfId="263" builtinId="9" hidden="1"/>
    <cellStyle name="Followed Hyperlink" xfId="157" builtinId="9" hidden="1"/>
    <cellStyle name="Followed Hyperlink" xfId="97" builtinId="9" hidden="1"/>
    <cellStyle name="Followed Hyperlink" xfId="153" builtinId="9" hidden="1"/>
    <cellStyle name="Followed Hyperlink" xfId="145" builtinId="9" hidden="1"/>
    <cellStyle name="Followed Hyperlink" xfId="121" builtinId="9" hidden="1"/>
    <cellStyle name="Followed Hyperlink" xfId="185" builtinId="9" hidden="1"/>
    <cellStyle name="Followed Hyperlink" xfId="73" builtinId="9" hidden="1"/>
    <cellStyle name="Followed Hyperlink" xfId="89" builtinId="9" hidden="1"/>
    <cellStyle name="Followed Hyperlink" xfId="189" builtinId="9" hidden="1"/>
    <cellStyle name="Followed Hyperlink" xfId="295" builtinId="9" hidden="1"/>
    <cellStyle name="Followed Hyperlink" xfId="400" builtinId="9" hidden="1"/>
    <cellStyle name="Followed Hyperlink" xfId="245" builtinId="9" hidden="1"/>
    <cellStyle name="Followed Hyperlink" xfId="181" builtinId="9" hidden="1"/>
    <cellStyle name="Followed Hyperlink" xfId="41" builtinId="9" hidden="1"/>
    <cellStyle name="Followed Hyperlink" xfId="107" builtinId="9" hidden="1"/>
    <cellStyle name="Followed Hyperlink" xfId="345" builtinId="9" hidden="1"/>
    <cellStyle name="Followed Hyperlink" xfId="155" builtinId="9" hidden="1"/>
    <cellStyle name="Followed Hyperlink" xfId="83" builtinId="9" hidden="1"/>
    <cellStyle name="Followed Hyperlink" xfId="139" builtinId="9" hidden="1"/>
    <cellStyle name="Followed Hyperlink" xfId="195" builtinId="9" hidden="1"/>
    <cellStyle name="Followed Hyperlink" xfId="251" builtinId="9" hidden="1"/>
    <cellStyle name="Followed Hyperlink" xfId="315" builtinId="9" hidden="1"/>
    <cellStyle name="Followed Hyperlink" xfId="363" builtinId="9" hidden="1"/>
    <cellStyle name="Followed Hyperlink" xfId="422" builtinId="9" hidden="1"/>
    <cellStyle name="Followed Hyperlink" xfId="4" builtinId="9" hidden="1"/>
    <cellStyle name="Followed Hyperlink" xfId="167" builtinId="9" hidden="1"/>
    <cellStyle name="Followed Hyperlink" xfId="305" builtinId="9" hidden="1"/>
    <cellStyle name="Followed Hyperlink" xfId="385" builtinId="9" hidden="1"/>
    <cellStyle name="Followed Hyperlink" xfId="103" builtinId="9" hidden="1"/>
    <cellStyle name="Followed Hyperlink" xfId="255" builtinId="9" hidden="1"/>
    <cellStyle name="Followed Hyperlink" xfId="442" builtinId="9" hidden="1"/>
    <cellStyle name="Followed Hyperlink" xfId="269" builtinId="9" hidden="1"/>
    <cellStyle name="Followed Hyperlink" xfId="51" builtinId="9" hidden="1"/>
    <cellStyle name="Followed Hyperlink" xfId="207" builtinId="9" hidden="1"/>
    <cellStyle name="Followed Hyperlink" xfId="59" builtinId="9" hidden="1"/>
    <cellStyle name="Followed Hyperlink" xfId="13" builtinId="9" hidden="1"/>
    <cellStyle name="Followed Hyperlink" xfId="47" builtinId="9" hidden="1"/>
    <cellStyle name="Followed Hyperlink" xfId="9" builtinId="9" hidden="1"/>
    <cellStyle name="Followed Hyperlink" xfId="397" builtinId="9" hidden="1"/>
    <cellStyle name="Followed Hyperlink" xfId="426" builtinId="9" hidden="1"/>
    <cellStyle name="Followed Hyperlink" xfId="456" builtinId="9" hidden="1"/>
    <cellStyle name="Followed Hyperlink" xfId="396" builtinId="9" hidden="1"/>
    <cellStyle name="Followed Hyperlink" xfId="357" builtinId="9" hidden="1"/>
    <cellStyle name="Followed Hyperlink" xfId="333" builtinId="9" hidden="1"/>
    <cellStyle name="Followed Hyperlink" xfId="261" builtinId="9" hidden="1"/>
    <cellStyle name="Followed Hyperlink" xfId="237" builtinId="9" hidden="1"/>
    <cellStyle name="Followed Hyperlink" xfId="205" builtinId="9" hidden="1"/>
    <cellStyle name="Followed Hyperlink" xfId="448" builtinId="9" hidden="1"/>
    <cellStyle name="Followed Hyperlink" xfId="215" builtinId="9" hidden="1"/>
    <cellStyle name="Followed Hyperlink" xfId="45" builtinId="9" hidden="1"/>
    <cellStyle name="Followed Hyperlink" xfId="87" builtinId="9" hidden="1"/>
    <cellStyle name="Followed Hyperlink" xfId="119" builtinId="9" hidden="1"/>
    <cellStyle name="Followed Hyperlink" xfId="151" builtinId="9" hidden="1"/>
    <cellStyle name="Followed Hyperlink" xfId="127" builtinId="9" hidden="1"/>
    <cellStyle name="Followed Hyperlink" xfId="183" builtinId="9" hidden="1"/>
    <cellStyle name="Followed Hyperlink" xfId="29" builtinId="9" hidden="1"/>
    <cellStyle name="Followed Hyperlink" xfId="285" builtinId="9" hidden="1"/>
    <cellStyle name="Followed Hyperlink" xfId="301" builtinId="9" hidden="1"/>
    <cellStyle name="Followed Hyperlink" xfId="424" builtinId="9" hidden="1"/>
    <cellStyle name="Followed Hyperlink" xfId="367" builtinId="9" hidden="1"/>
    <cellStyle name="Followed Hyperlink" xfId="125" builtinId="9" hidden="1"/>
    <cellStyle name="Followed Hyperlink" xfId="165" builtinId="9" hidden="1"/>
    <cellStyle name="Followed Hyperlink" xfId="271" builtinId="9" hidden="1"/>
    <cellStyle name="Followed Hyperlink" xfId="287" builtinId="9" hidden="1"/>
    <cellStyle name="Followed Hyperlink" xfId="335" builtinId="9" hidden="1"/>
    <cellStyle name="Followed Hyperlink" xfId="239" builtinId="9" hidden="1"/>
    <cellStyle name="Followed Hyperlink" xfId="432" builtinId="9" hidden="1"/>
    <cellStyle name="Followed Hyperlink" xfId="173" builtinId="9" hidden="1"/>
    <cellStyle name="Followed Hyperlink" xfId="231" builtinId="9" hidden="1"/>
    <cellStyle name="Followed Hyperlink" xfId="49" builtinId="9" hidden="1"/>
    <cellStyle name="Hyperlink" xfId="228" builtinId="8" hidden="1"/>
    <cellStyle name="Hyperlink" xfId="250" builtinId="8" hidden="1"/>
    <cellStyle name="Hyperlink" xfId="417" builtinId="8" hidden="1"/>
    <cellStyle name="Hyperlink" xfId="364" builtinId="8" hidden="1"/>
    <cellStyle name="Hyperlink" xfId="120" builtinId="8" hidden="1"/>
    <cellStyle name="Hyperlink" xfId="82" builtinId="8" hidden="1"/>
    <cellStyle name="Hyperlink" xfId="425" builtinId="8" hidden="1"/>
    <cellStyle name="Hyperlink" xfId="68" builtinId="8" hidden="1"/>
    <cellStyle name="Hyperlink" xfId="12" builtinId="8" hidden="1"/>
    <cellStyle name="Hyperlink" xfId="6" builtinId="8" hidden="1"/>
    <cellStyle name="Hyperlink" xfId="286" builtinId="8" hidden="1"/>
    <cellStyle name="Hyperlink" xfId="316" builtinId="8" hidden="1"/>
    <cellStyle name="Hyperlink" xfId="210" builtinId="8" hidden="1"/>
    <cellStyle name="Hyperlink" xfId="407" builtinId="8" hidden="1"/>
    <cellStyle name="Hyperlink" xfId="340" builtinId="8" hidden="1"/>
    <cellStyle name="Hyperlink" xfId="196" builtinId="8" hidden="1"/>
    <cellStyle name="Hyperlink" xfId="372" builtinId="8" hidden="1"/>
    <cellStyle name="Hyperlink" xfId="437" builtinId="8" hidden="1"/>
    <cellStyle name="Hyperlink" xfId="8" builtinId="8" hidden="1"/>
    <cellStyle name="Hyperlink" xfId="88" builtinId="8" hidden="1"/>
    <cellStyle name="Hyperlink" xfId="278" builtinId="8" hidden="1"/>
    <cellStyle name="Hyperlink" xfId="433" builtinId="8" hidden="1"/>
    <cellStyle name="Hyperlink" xfId="443" builtinId="8" hidden="1"/>
    <cellStyle name="Hyperlink" xfId="154" builtinId="8" hidden="1"/>
    <cellStyle name="Hyperlink" xfId="26" builtinId="8" hidden="1"/>
    <cellStyle name="Hyperlink" xfId="344" builtinId="8" hidden="1"/>
    <cellStyle name="Hyperlink" xfId="232" builtinId="8" hidden="1"/>
    <cellStyle name="Hyperlink" xfId="200" builtinId="8" hidden="1"/>
    <cellStyle name="Hyperlink" xfId="370" builtinId="8" hidden="1"/>
    <cellStyle name="Hyperlink" xfId="447" builtinId="8" hidden="1"/>
    <cellStyle name="Hyperlink" xfId="1" builtinId="8" hidden="1"/>
    <cellStyle name="Hyperlink" xfId="24" builtinId="8" hidden="1"/>
    <cellStyle name="Hyperlink" xfId="90" builtinId="8" hidden="1"/>
    <cellStyle name="Hyperlink" xfId="84" builtinId="8" hidden="1"/>
    <cellStyle name="Hyperlink" xfId="36" builtinId="8" hidden="1"/>
    <cellStyle name="Hyperlink" xfId="358" builtinId="8" hidden="1"/>
    <cellStyle name="Hyperlink" xfId="411" builtinId="8" hidden="1"/>
    <cellStyle name="Hyperlink" xfId="94" builtinId="8" hidden="1"/>
    <cellStyle name="Hyperlink" xfId="142" builtinId="8" hidden="1"/>
    <cellStyle name="Hyperlink" xfId="168" builtinId="8" hidden="1"/>
    <cellStyle name="Hyperlink" xfId="56" builtinId="8" hidden="1"/>
    <cellStyle name="Hyperlink" xfId="38" builtinId="8" hidden="1"/>
    <cellStyle name="Hyperlink" xfId="10" builtinId="8" hidden="1"/>
    <cellStyle name="Hyperlink" xfId="110" builtinId="8" hidden="1"/>
    <cellStyle name="Hyperlink" xfId="318" builtinId="8" hidden="1"/>
    <cellStyle name="Hyperlink" xfId="282" builtinId="8" hidden="1"/>
    <cellStyle name="Hyperlink" xfId="330" builtinId="8" hidden="1"/>
    <cellStyle name="Hyperlink" xfId="354" builtinId="8" hidden="1"/>
    <cellStyle name="Hyperlink" xfId="380" builtinId="8" hidden="1"/>
    <cellStyle name="Hyperlink" xfId="242" builtinId="8" hidden="1"/>
    <cellStyle name="Hyperlink" xfId="264" builtinId="8" hidden="1"/>
    <cellStyle name="Hyperlink" xfId="202" builtinId="8" hidden="1"/>
    <cellStyle name="Hyperlink" xfId="180" builtinId="8" hidden="1"/>
    <cellStyle name="Hyperlink" xfId="192" builtinId="8" hidden="1"/>
    <cellStyle name="Hyperlink" xfId="266" builtinId="8" hidden="1"/>
    <cellStyle name="Hyperlink" xfId="314" builtinId="8" hidden="1"/>
    <cellStyle name="Hyperlink" xfId="413" builtinId="8" hidden="1"/>
    <cellStyle name="Hyperlink" xfId="384" builtinId="8" hidden="1"/>
    <cellStyle name="Hyperlink" xfId="332" builtinId="8" hidden="1"/>
    <cellStyle name="Hyperlink" xfId="284" builtinId="8" hidden="1"/>
    <cellStyle name="Hyperlink" xfId="350" builtinId="8" hidden="1"/>
    <cellStyle name="Hyperlink" xfId="174" builtinId="8" hidden="1"/>
    <cellStyle name="Hyperlink" xfId="22" builtinId="8" hidden="1"/>
    <cellStyle name="Hyperlink" xfId="14" builtinId="8" hidden="1"/>
    <cellStyle name="Hyperlink" xfId="176" builtinId="8" hidden="1"/>
    <cellStyle name="Hyperlink" xfId="118" builtinId="8" hidden="1"/>
    <cellStyle name="Hyperlink" xfId="48" builtinId="8" hidden="1"/>
    <cellStyle name="Hyperlink" xfId="76" builtinId="8" hidden="1"/>
    <cellStyle name="Hyperlink" xfId="28" builtinId="8" hidden="1"/>
    <cellStyle name="Hyperlink" xfId="158" builtinId="8" hidden="1"/>
    <cellStyle name="Hyperlink" xfId="204" builtinId="8" hidden="1"/>
    <cellStyle name="Hyperlink" xfId="409" builtinId="8" hidden="1"/>
    <cellStyle name="Hyperlink" xfId="150" builtinId="8" hidden="1"/>
    <cellStyle name="Hyperlink" xfId="20" builtinId="8" hidden="1"/>
    <cellStyle name="Hyperlink" xfId="40" builtinId="8" hidden="1"/>
    <cellStyle name="Hyperlink" xfId="172" builtinId="8" hidden="1"/>
    <cellStyle name="Hyperlink" xfId="124" builtinId="8" hidden="1"/>
    <cellStyle name="Hyperlink" xfId="98" builtinId="8" hidden="1"/>
    <cellStyle name="Hyperlink" xfId="182" builtinId="8" hidden="1"/>
    <cellStyle name="Hyperlink" xfId="366" builtinId="8" hidden="1"/>
    <cellStyle name="Hyperlink" xfId="310" builtinId="8" hidden="1"/>
    <cellStyle name="Hyperlink" xfId="262" builtinId="8" hidden="1"/>
    <cellStyle name="Hyperlink" xfId="441" builtinId="8" hidden="1"/>
    <cellStyle name="Hyperlink" xfId="453" builtinId="8" hidden="1"/>
    <cellStyle name="Hyperlink" xfId="423" builtinId="8" hidden="1"/>
    <cellStyle name="Hyperlink" xfId="374" builtinId="8" hidden="1"/>
    <cellStyle name="Hyperlink" xfId="238" builtinId="8" hidden="1"/>
    <cellStyle name="Hyperlink" xfId="302" builtinId="8" hidden="1"/>
    <cellStyle name="Hyperlink" xfId="62" builtinId="8" hidden="1"/>
    <cellStyle name="Hyperlink" xfId="362" builtinId="8" hidden="1"/>
    <cellStyle name="Hyperlink" xfId="338" builtinId="8" hidden="1"/>
    <cellStyle name="Hyperlink" xfId="288" builtinId="8" hidden="1"/>
    <cellStyle name="Hyperlink" xfId="382" builtinId="8" hidden="1"/>
    <cellStyle name="Hyperlink" xfId="92" builtinId="8" hidden="1"/>
    <cellStyle name="Hyperlink" xfId="70" builtinId="8" hidden="1"/>
    <cellStyle name="Hyperlink" xfId="16" builtinId="8" hidden="1"/>
    <cellStyle name="Hyperlink" xfId="248" builtinId="8" hidden="1"/>
    <cellStyle name="Hyperlink" xfId="415" builtinId="8" hidden="1"/>
    <cellStyle name="Hyperlink" xfId="386" builtinId="8" hidden="1"/>
    <cellStyle name="Hyperlink" xfId="208" builtinId="8" hidden="1"/>
    <cellStyle name="Hyperlink" xfId="194" builtinId="8" hidden="1"/>
    <cellStyle name="Hyperlink" xfId="184" builtinId="8" hidden="1"/>
    <cellStyle name="Hyperlink" xfId="268" builtinId="8" hidden="1"/>
    <cellStyle name="Hyperlink" xfId="292" builtinId="8" hidden="1"/>
    <cellStyle name="Hyperlink" xfId="164" builtinId="8" hidden="1"/>
    <cellStyle name="Hyperlink" xfId="312" builtinId="8" hidden="1"/>
    <cellStyle name="Hyperlink" xfId="445" builtinId="8" hidden="1"/>
    <cellStyle name="Hyperlink" xfId="431" builtinId="8" hidden="1"/>
    <cellStyle name="Hyperlink" xfId="334" builtinId="8" hidden="1"/>
    <cellStyle name="Hyperlink" xfId="435" builtinId="8" hidden="1"/>
    <cellStyle name="Hyperlink" xfId="148" builtinId="8" hidden="1"/>
    <cellStyle name="Hyperlink" xfId="116" builtinId="8" hidden="1"/>
    <cellStyle name="Hyperlink" xfId="308" builtinId="8" hidden="1"/>
    <cellStyle name="Hyperlink" xfId="64" builtinId="8" hidden="1"/>
    <cellStyle name="Hyperlink" xfId="140" builtinId="8" hidden="1"/>
    <cellStyle name="Hyperlink" xfId="100" builtinId="8" hidden="1"/>
    <cellStyle name="Hyperlink" xfId="360" builtinId="8" hidden="1"/>
    <cellStyle name="Hyperlink" xfId="244" builtinId="8" hidden="1"/>
    <cellStyle name="Hyperlink" xfId="224" builtinId="8" hidden="1"/>
    <cellStyle name="Hyperlink" xfId="336" builtinId="8" hidden="1"/>
    <cellStyle name="Hyperlink" xfId="306" builtinId="8" hidden="1"/>
    <cellStyle name="Hyperlink" xfId="30" builtinId="8" hidden="1"/>
    <cellStyle name="Hyperlink" xfId="102" builtinId="8" hidden="1"/>
    <cellStyle name="Hyperlink" xfId="206" builtinId="8" hidden="1"/>
    <cellStyle name="Hyperlink" xfId="126" builtinId="8" hidden="1"/>
    <cellStyle name="Hyperlink" xfId="166" builtinId="8" hidden="1"/>
    <cellStyle name="Hyperlink" xfId="256" builtinId="8" hidden="1"/>
    <cellStyle name="Hyperlink" xfId="190" builtinId="8" hidden="1"/>
    <cellStyle name="Hyperlink" xfId="294" builtinId="8" hidden="1"/>
    <cellStyle name="Hyperlink" xfId="134" builtinId="8" hidden="1"/>
    <cellStyle name="Hyperlink" xfId="258" builtinId="8" hidden="1"/>
    <cellStyle name="Hyperlink" xfId="260" builtinId="8" hidden="1"/>
    <cellStyle name="Hyperlink" xfId="86" builtinId="8" hidden="1"/>
    <cellStyle name="Hyperlink" xfId="419" builtinId="8" hidden="1"/>
    <cellStyle name="Hyperlink" xfId="156" builtinId="8" hidden="1"/>
    <cellStyle name="Hyperlink" xfId="220" builtinId="8" hidden="1"/>
    <cellStyle name="Hyperlink" xfId="296" builtinId="8" hidden="1"/>
    <cellStyle name="Hyperlink" xfId="451" builtinId="8" hidden="1"/>
    <cellStyle name="Hyperlink" xfId="146" builtinId="8" hidden="1"/>
    <cellStyle name="Hyperlink" xfId="60" builtinId="8" hidden="1"/>
    <cellStyle name="Hyperlink" xfId="66" builtinId="8" hidden="1"/>
    <cellStyle name="Hyperlink" xfId="46" builtinId="8" hidden="1"/>
    <cellStyle name="Hyperlink" xfId="178" builtinId="8" hidden="1"/>
    <cellStyle name="Hyperlink" xfId="130" builtinId="8" hidden="1"/>
    <cellStyle name="Hyperlink" xfId="106" builtinId="8" hidden="1"/>
    <cellStyle name="Hyperlink" xfId="80" builtinId="8" hidden="1"/>
    <cellStyle name="Hyperlink" xfId="390" builtinId="8" hidden="1"/>
    <cellStyle name="Hyperlink" xfId="270" builtinId="8" hidden="1"/>
    <cellStyle name="Hyperlink" xfId="439" builtinId="8" hidden="1"/>
    <cellStyle name="Hyperlink" xfId="455" builtinId="8" hidden="1"/>
    <cellStyle name="Hyperlink" xfId="429" builtinId="8" hidden="1"/>
    <cellStyle name="Hyperlink" xfId="449" builtinId="8" hidden="1"/>
    <cellStyle name="Hyperlink" xfId="427" builtinId="8" hidden="1"/>
    <cellStyle name="Hyperlink" xfId="246" builtinId="8" hidden="1"/>
    <cellStyle name="Hyperlink" xfId="403" builtinId="8" hidden="1"/>
    <cellStyle name="Hyperlink" xfId="230" builtinId="8" hidden="1"/>
    <cellStyle name="Hyperlink" xfId="112" builtinId="8" hidden="1"/>
    <cellStyle name="Hyperlink" xfId="136" builtinId="8" hidden="1"/>
    <cellStyle name="Hyperlink" xfId="160" builtinId="8" hidden="1"/>
    <cellStyle name="Hyperlink" xfId="50" builtinId="8" hidden="1"/>
    <cellStyle name="Hyperlink" xfId="74" builtinId="8" hidden="1"/>
    <cellStyle name="Hyperlink" xfId="44" builtinId="8" hidden="1"/>
    <cellStyle name="Hyperlink" xfId="128" builtinId="8" hidden="1"/>
    <cellStyle name="Hyperlink" xfId="254" builtinId="8" hidden="1"/>
    <cellStyle name="Hyperlink" xfId="300" builtinId="8" hidden="1"/>
    <cellStyle name="Hyperlink" xfId="324" builtinId="8" hidden="1"/>
    <cellStyle name="Hyperlink" xfId="348" builtinId="8" hidden="1"/>
    <cellStyle name="Hyperlink" xfId="401" builtinId="8" hidden="1"/>
    <cellStyle name="Hyperlink" xfId="236" builtinId="8" hidden="1"/>
    <cellStyle name="Hyperlink" xfId="272" builtinId="8" hidden="1"/>
    <cellStyle name="Hyperlink" xfId="218" builtinId="8" hidden="1"/>
    <cellStyle name="Hyperlink" xfId="188" builtinId="8" hidden="1"/>
    <cellStyle name="Hyperlink" xfId="290" builtinId="8" hidden="1"/>
    <cellStyle name="Hyperlink" xfId="304" builtinId="8" hidden="1"/>
    <cellStyle name="Hyperlink" xfId="328" builtinId="8" hidden="1"/>
    <cellStyle name="Hyperlink" xfId="376" builtinId="8" hidden="1"/>
    <cellStyle name="Hyperlink" xfId="388" builtinId="8" hidden="1"/>
    <cellStyle name="Hyperlink" xfId="356" builtinId="8" hidden="1"/>
    <cellStyle name="Hyperlink" xfId="226" builtinId="8" hidden="1"/>
    <cellStyle name="Hyperlink" xfId="240" builtinId="8" hidden="1"/>
    <cellStyle name="Hyperlink" xfId="274" builtinId="8" hidden="1"/>
    <cellStyle name="Hyperlink" xfId="352" builtinId="8" hidden="1"/>
    <cellStyle name="Hyperlink" xfId="378" builtinId="8" hidden="1"/>
    <cellStyle name="Hyperlink" xfId="32" builtinId="8" hidden="1"/>
    <cellStyle name="Hyperlink" xfId="342" builtinId="8" hidden="1"/>
    <cellStyle name="Hyperlink" xfId="326" builtinId="8" hidden="1"/>
    <cellStyle name="Hyperlink" xfId="3" builtinId="8" hidden="1"/>
    <cellStyle name="Hyperlink" xfId="152" builtinId="8" hidden="1"/>
    <cellStyle name="Hyperlink" xfId="52" builtinId="8" hidden="1"/>
    <cellStyle name="Hyperlink" xfId="138" builtinId="8" hidden="1"/>
    <cellStyle name="Hyperlink" xfId="222" builtinId="8" hidden="1"/>
    <cellStyle name="Hyperlink" xfId="298" builtinId="8" hidden="1"/>
    <cellStyle name="Hyperlink" xfId="322" builtinId="8" hidden="1"/>
    <cellStyle name="Hyperlink" xfId="346" builtinId="8" hidden="1"/>
    <cellStyle name="Hyperlink" xfId="394" builtinId="8" hidden="1"/>
    <cellStyle name="Hyperlink" xfId="405" builtinId="8" hidden="1"/>
    <cellStyle name="Hyperlink" xfId="234" builtinId="8" hidden="1"/>
    <cellStyle name="Hyperlink" xfId="280" builtinId="8" hidden="1"/>
    <cellStyle name="Hyperlink" xfId="216" builtinId="8" hidden="1"/>
    <cellStyle name="Hyperlink" xfId="186" builtinId="8" hidden="1"/>
    <cellStyle name="Hyperlink" xfId="212" builtinId="8" hidden="1"/>
    <cellStyle name="Hyperlink" xfId="276" builtinId="8" hidden="1"/>
    <cellStyle name="Hyperlink" xfId="252" builtinId="8" hidden="1"/>
    <cellStyle name="Hyperlink" xfId="392" builtinId="8" hidden="1"/>
    <cellStyle name="Hyperlink" xfId="368" builtinId="8" hidden="1"/>
    <cellStyle name="Hyperlink" xfId="320" builtinId="8" hidden="1"/>
    <cellStyle name="Hyperlink" xfId="421" builtinId="8" hidden="1"/>
    <cellStyle name="Hyperlink" xfId="132" builtinId="8" hidden="1"/>
    <cellStyle name="Hyperlink" xfId="122" builtinId="8" hidden="1"/>
    <cellStyle name="Hyperlink" xfId="108" builtinId="8" hidden="1"/>
    <cellStyle name="Hyperlink" xfId="170" builtinId="8" hidden="1"/>
    <cellStyle name="Hyperlink" xfId="58" builtinId="8" hidden="1"/>
    <cellStyle name="Hyperlink" xfId="34" builtinId="8" hidden="1"/>
    <cellStyle name="Hyperlink" xfId="72" builtinId="8" hidden="1"/>
    <cellStyle name="Hyperlink" xfId="54" builtinId="8" hidden="1"/>
    <cellStyle name="Hyperlink" xfId="42" builtinId="8" hidden="1"/>
    <cellStyle name="Hyperlink" xfId="162" builtinId="8" hidden="1"/>
    <cellStyle name="Hyperlink" xfId="78" builtinId="8" hidden="1"/>
    <cellStyle name="Hyperlink" xfId="198" builtinId="8" hidden="1"/>
    <cellStyle name="Hyperlink" xfId="214" builtinId="8" hidden="1"/>
    <cellStyle name="Hyperlink" xfId="96" builtinId="8" hidden="1"/>
    <cellStyle name="Hyperlink" xfId="104" builtinId="8" hidden="1"/>
    <cellStyle name="Hyperlink" xfId="114" builtinId="8" hidden="1"/>
    <cellStyle name="Hyperlink" xfId="144" builtinId="8" hidden="1"/>
    <cellStyle name="Hyperlink" xfId="18" builtinId="8" hidden="1"/>
    <cellStyle name="Moeda 2" xfId="457" xr:uid="{00000000-0005-0000-0000-0000C7010000}"/>
    <cellStyle name="Normal" xfId="0" builtinId="0"/>
    <cellStyle name="Normal 2" xfId="458" xr:uid="{F84ACB3A-E071-4392-8FC5-1AF6CBAFD816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477520</xdr:colOff>
      <xdr:row>0</xdr:row>
      <xdr:rowOff>20320</xdr:rowOff>
    </xdr:from>
    <xdr:to>
      <xdr:col>1</xdr:col>
      <xdr:colOff>1496695</xdr:colOff>
      <xdr:row>3</xdr:row>
      <xdr:rowOff>349885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" y="20320"/>
          <a:ext cx="169164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1619250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9CA66D-D77A-470F-AB22-ABEEA9B60611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1504950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399D4A-3948-44FC-B216-95DA15223F3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1504950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603228-756D-4062-87F6-7DB7C4EB9D7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F12883-1615-487D-949D-341A3B662BB9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638E-4445-47CC-8CCE-4D712C4E571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49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mbrapii.sharepoint.com/sites/GEAUE/Documentos%20Compartilhados/Coordena&#231;&#227;o%20de%20Capacita&#231;&#227;o%20e%20Avalia&#231;&#227;o%20de%20UEs/Chamadas%20de%20Credenciamento/Chamada%2001_2025%20-%20Sa&#250;de/Etapa1_Informacoes-Quantitativas_Chamada-01-2025.xlsx" TargetMode="External"/><Relationship Id="rId2" Type="http://schemas.microsoft.com/office/2019/04/relationships/externalLinkLongPath" Target="https://embrapii.sharepoint.com/sites/GEAUE/Documentos%20Compartilhados/Coordena&#231;&#227;o%20de%20Capacita&#231;&#227;o%20e%20Avalia&#231;&#227;o%20de%20UEs/Chamadas%20de%20Credenciamento/Chamada%2001_2025%20-%20Sa&#250;de/Etapa1_Informacoes-Quantitativas_Chamada-01-2025.xlsx?3478DDE6" TargetMode="External"/><Relationship Id="rId1" Type="http://schemas.openxmlformats.org/officeDocument/2006/relationships/externalLinkPath" Target="file:///\\3478DDE6\Etapa1_Informacoes-Quantitativas_Chamada-0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Instruções"/>
      <sheetName val="2.Identificação"/>
      <sheetName val="3.Experiência"/>
      <sheetName val="List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B1:B40"/>
  <sheetViews>
    <sheetView showGridLines="0" zoomScaleNormal="100" zoomScalePageLayoutView="200" workbookViewId="0">
      <selection activeCell="B10" sqref="B10"/>
    </sheetView>
  </sheetViews>
  <sheetFormatPr defaultColWidth="8.85546875" defaultRowHeight="14.45"/>
  <cols>
    <col min="2" max="2" width="96.140625" customWidth="1"/>
    <col min="3" max="3" width="8.85546875" customWidth="1"/>
  </cols>
  <sheetData>
    <row r="1" spans="2:2">
      <c r="B1" s="4"/>
    </row>
    <row r="2" spans="2:2">
      <c r="B2" s="4"/>
    </row>
    <row r="3" spans="2:2">
      <c r="B3" s="4"/>
    </row>
    <row r="4" spans="2:2" ht="50.1">
      <c r="B4" s="8" t="s">
        <v>0</v>
      </c>
    </row>
    <row r="5" spans="2:2">
      <c r="B5" s="4"/>
    </row>
    <row r="6" spans="2:2" ht="30.95">
      <c r="B6" s="59" t="s">
        <v>1</v>
      </c>
    </row>
    <row r="7" spans="2:2">
      <c r="B7" s="3"/>
    </row>
    <row r="8" spans="2:2" ht="30.95">
      <c r="B8" s="59" t="s">
        <v>2</v>
      </c>
    </row>
    <row r="9" spans="2:2">
      <c r="B9" s="3"/>
    </row>
    <row r="10" spans="2:2" ht="45.75">
      <c r="B10" s="61" t="s">
        <v>3</v>
      </c>
    </row>
    <row r="11" spans="2:2">
      <c r="B11" s="3"/>
    </row>
    <row r="12" spans="2:2" ht="30.95">
      <c r="B12" s="59" t="s">
        <v>4</v>
      </c>
    </row>
    <row r="13" spans="2:2">
      <c r="B13" s="3"/>
    </row>
    <row r="14" spans="2:2">
      <c r="B14" s="3"/>
    </row>
    <row r="15" spans="2:2">
      <c r="B15" s="3"/>
    </row>
    <row r="16" spans="2:2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</sheetData>
  <sheetProtection algorithmName="SHA-512" hashValue="sjQnP+zpBJmVpcRe4zsX0yLkcHlniYiG3Xg+fDOlNPm+BdA/mY21nHHPqJzEuYtXao8M8yNNZyWj9L8rcRTGmw==" saltValue="od7XuADLd8W5eG9DK1CdMQ==" spinCount="100000" sheet="1" objects="1" scenarios="1"/>
  <phoneticPr fontId="7" type="noConversion"/>
  <printOptions horizontalCentered="1"/>
  <pageMargins left="0.51" right="0.51" top="0.79000000000000015" bottom="0.79000000000000015" header="0.31" footer="0.31"/>
  <pageSetup paperSize="9" orientation="portrait" horizontalDpi="4294967292" verticalDpi="4294967292"/>
  <headerFooter>
    <oddFooter>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8F4EF-C222-42D3-AC56-63BF5C7348FE}">
  <sheetPr>
    <tabColor theme="6" tint="-0.249977111117893"/>
    <pageSetUpPr fitToPage="1"/>
  </sheetPr>
  <dimension ref="A2:L106"/>
  <sheetViews>
    <sheetView showGridLines="0" tabSelected="1" topLeftCell="C1" zoomScaleNormal="100" zoomScalePageLayoutView="150" workbookViewId="0">
      <pane ySplit="6" topLeftCell="A7" activePane="bottomLeft" state="frozen"/>
      <selection pane="bottomLeft" activeCell="D1" sqref="D1"/>
    </sheetView>
  </sheetViews>
  <sheetFormatPr defaultColWidth="11.42578125" defaultRowHeight="14.25" customHeight="1"/>
  <cols>
    <col min="1" max="1" width="3.85546875" style="21" customWidth="1"/>
    <col min="2" max="2" width="6.7109375" style="21" customWidth="1"/>
    <col min="3" max="3" width="35.42578125" style="21" customWidth="1"/>
    <col min="4" max="4" width="20.140625" style="21" customWidth="1"/>
    <col min="5" max="5" width="20.7109375" style="21" customWidth="1"/>
    <col min="6" max="6" width="20" style="21" customWidth="1"/>
    <col min="7" max="7" width="22.42578125" style="21" customWidth="1"/>
    <col min="8" max="8" width="21.42578125" style="21" bestFit="1" customWidth="1"/>
    <col min="9" max="9" width="19.42578125" style="22" customWidth="1"/>
    <col min="10" max="10" width="23.140625" style="21" customWidth="1"/>
    <col min="11" max="11" width="48.42578125" style="21" customWidth="1"/>
    <col min="12" max="12" width="32.42578125" style="21" customWidth="1"/>
    <col min="13" max="13" width="5.42578125" style="21" customWidth="1"/>
    <col min="14" max="16384" width="11.42578125" style="21"/>
  </cols>
  <sheetData>
    <row r="2" spans="2:12" ht="18.75">
      <c r="D2" s="19" t="s">
        <v>5</v>
      </c>
    </row>
    <row r="3" spans="2:12">
      <c r="D3" s="33" t="s">
        <v>6</v>
      </c>
    </row>
    <row r="4" spans="2:12">
      <c r="D4" s="21" t="s">
        <v>7</v>
      </c>
    </row>
    <row r="5" spans="2:12">
      <c r="D5" s="20"/>
    </row>
    <row r="6" spans="2:12" s="30" customFormat="1" ht="36">
      <c r="B6" s="32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  <c r="H6" s="31" t="s">
        <v>14</v>
      </c>
      <c r="I6" s="31" t="s">
        <v>15</v>
      </c>
      <c r="J6" s="31" t="s">
        <v>16</v>
      </c>
      <c r="K6" s="31" t="s">
        <v>17</v>
      </c>
      <c r="L6" s="31" t="s">
        <v>18</v>
      </c>
    </row>
    <row r="7" spans="2:12">
      <c r="B7" s="29">
        <v>1</v>
      </c>
      <c r="C7" s="28"/>
      <c r="D7" s="27"/>
      <c r="E7" s="24"/>
      <c r="F7" s="26"/>
      <c r="G7" s="24"/>
      <c r="H7" s="23"/>
      <c r="I7" s="25"/>
      <c r="J7" s="24"/>
      <c r="K7" s="23"/>
      <c r="L7" s="23"/>
    </row>
    <row r="8" spans="2:12">
      <c r="B8" s="29">
        <v>2</v>
      </c>
      <c r="C8" s="28"/>
      <c r="D8" s="27"/>
      <c r="E8" s="24"/>
      <c r="F8" s="26"/>
      <c r="G8" s="24"/>
      <c r="H8" s="23"/>
      <c r="I8" s="25"/>
      <c r="J8" s="24"/>
      <c r="K8" s="23"/>
      <c r="L8" s="23"/>
    </row>
    <row r="9" spans="2:12">
      <c r="B9" s="29">
        <v>3</v>
      </c>
      <c r="C9" s="28"/>
      <c r="D9" s="27"/>
      <c r="E9" s="24"/>
      <c r="F9" s="26"/>
      <c r="G9" s="24"/>
      <c r="H9" s="23"/>
      <c r="I9" s="25"/>
      <c r="J9" s="24"/>
      <c r="K9" s="23"/>
      <c r="L9" s="23"/>
    </row>
    <row r="10" spans="2:12">
      <c r="B10" s="29">
        <v>4</v>
      </c>
      <c r="C10" s="28"/>
      <c r="D10" s="27"/>
      <c r="E10" s="24"/>
      <c r="F10" s="26"/>
      <c r="G10" s="24"/>
      <c r="H10" s="23"/>
      <c r="I10" s="25"/>
      <c r="J10" s="24"/>
      <c r="K10" s="23"/>
      <c r="L10" s="23"/>
    </row>
    <row r="11" spans="2:12">
      <c r="B11" s="29">
        <v>5</v>
      </c>
      <c r="C11" s="28"/>
      <c r="D11" s="27"/>
      <c r="E11" s="24"/>
      <c r="F11" s="26"/>
      <c r="G11" s="24"/>
      <c r="H11" s="23"/>
      <c r="I11" s="25"/>
      <c r="J11" s="24"/>
      <c r="K11" s="23"/>
      <c r="L11" s="23"/>
    </row>
    <row r="12" spans="2:12">
      <c r="B12" s="29">
        <v>6</v>
      </c>
      <c r="C12" s="28"/>
      <c r="D12" s="27"/>
      <c r="E12" s="24"/>
      <c r="F12" s="26"/>
      <c r="G12" s="24"/>
      <c r="H12" s="23"/>
      <c r="I12" s="25"/>
      <c r="J12" s="24"/>
      <c r="K12" s="23"/>
      <c r="L12" s="23"/>
    </row>
    <row r="13" spans="2:12">
      <c r="B13" s="29">
        <v>7</v>
      </c>
      <c r="C13" s="28"/>
      <c r="D13" s="27"/>
      <c r="E13" s="24"/>
      <c r="F13" s="26"/>
      <c r="G13" s="24"/>
      <c r="H13" s="23"/>
      <c r="I13" s="25"/>
      <c r="J13" s="24"/>
      <c r="K13" s="23"/>
      <c r="L13" s="23"/>
    </row>
    <row r="14" spans="2:12">
      <c r="B14" s="29">
        <v>8</v>
      </c>
      <c r="C14" s="28"/>
      <c r="D14" s="27"/>
      <c r="E14" s="24"/>
      <c r="F14" s="26"/>
      <c r="G14" s="24"/>
      <c r="H14" s="23"/>
      <c r="I14" s="25"/>
      <c r="J14" s="24"/>
      <c r="K14" s="23"/>
      <c r="L14" s="23"/>
    </row>
    <row r="15" spans="2:12">
      <c r="B15" s="29">
        <v>9</v>
      </c>
      <c r="C15" s="28"/>
      <c r="D15" s="27"/>
      <c r="E15" s="24"/>
      <c r="F15" s="26"/>
      <c r="G15" s="24"/>
      <c r="H15" s="23"/>
      <c r="I15" s="25"/>
      <c r="J15" s="24"/>
      <c r="K15" s="23"/>
      <c r="L15" s="23"/>
    </row>
    <row r="16" spans="2:12">
      <c r="B16" s="29">
        <v>10</v>
      </c>
      <c r="C16" s="28"/>
      <c r="D16" s="27"/>
      <c r="E16" s="24"/>
      <c r="F16" s="26"/>
      <c r="G16" s="24"/>
      <c r="H16" s="23"/>
      <c r="I16" s="25"/>
      <c r="J16" s="24"/>
      <c r="K16" s="23"/>
      <c r="L16" s="23"/>
    </row>
    <row r="17" spans="2:12">
      <c r="B17" s="29">
        <v>11</v>
      </c>
      <c r="C17" s="28"/>
      <c r="D17" s="27"/>
      <c r="E17" s="24"/>
      <c r="F17" s="26"/>
      <c r="G17" s="24"/>
      <c r="H17" s="23"/>
      <c r="I17" s="25"/>
      <c r="J17" s="24"/>
      <c r="K17" s="23"/>
      <c r="L17" s="23"/>
    </row>
    <row r="18" spans="2:12">
      <c r="B18" s="29">
        <v>12</v>
      </c>
      <c r="C18" s="28"/>
      <c r="D18" s="27"/>
      <c r="E18" s="24"/>
      <c r="F18" s="26"/>
      <c r="G18" s="24"/>
      <c r="H18" s="23"/>
      <c r="I18" s="25"/>
      <c r="J18" s="24"/>
      <c r="K18" s="23"/>
      <c r="L18" s="23"/>
    </row>
    <row r="19" spans="2:12">
      <c r="B19" s="29">
        <v>13</v>
      </c>
      <c r="C19" s="28"/>
      <c r="D19" s="27"/>
      <c r="E19" s="24"/>
      <c r="F19" s="26"/>
      <c r="G19" s="24"/>
      <c r="H19" s="23"/>
      <c r="I19" s="25"/>
      <c r="J19" s="24"/>
      <c r="K19" s="23"/>
      <c r="L19" s="23"/>
    </row>
    <row r="20" spans="2:12">
      <c r="B20" s="29">
        <v>14</v>
      </c>
      <c r="C20" s="28"/>
      <c r="D20" s="27"/>
      <c r="E20" s="24"/>
      <c r="F20" s="26"/>
      <c r="G20" s="24"/>
      <c r="H20" s="23"/>
      <c r="I20" s="25"/>
      <c r="J20" s="24"/>
      <c r="K20" s="23"/>
      <c r="L20" s="23"/>
    </row>
    <row r="21" spans="2:12">
      <c r="B21" s="29">
        <v>15</v>
      </c>
      <c r="C21" s="28"/>
      <c r="D21" s="27"/>
      <c r="E21" s="24"/>
      <c r="F21" s="26"/>
      <c r="G21" s="24"/>
      <c r="H21" s="23"/>
      <c r="I21" s="25"/>
      <c r="J21" s="24"/>
      <c r="K21" s="23"/>
      <c r="L21" s="23"/>
    </row>
    <row r="22" spans="2:12">
      <c r="B22" s="29">
        <v>16</v>
      </c>
      <c r="C22" s="28"/>
      <c r="D22" s="27"/>
      <c r="E22" s="24"/>
      <c r="F22" s="26"/>
      <c r="G22" s="24"/>
      <c r="H22" s="23"/>
      <c r="I22" s="25"/>
      <c r="J22" s="24"/>
      <c r="K22" s="23"/>
      <c r="L22" s="23"/>
    </row>
    <row r="23" spans="2:12">
      <c r="B23" s="29">
        <v>17</v>
      </c>
      <c r="C23" s="28"/>
      <c r="D23" s="27"/>
      <c r="E23" s="24"/>
      <c r="F23" s="26"/>
      <c r="G23" s="24"/>
      <c r="H23" s="23"/>
      <c r="I23" s="25"/>
      <c r="J23" s="24"/>
      <c r="K23" s="23"/>
      <c r="L23" s="23"/>
    </row>
    <row r="24" spans="2:12">
      <c r="B24" s="29">
        <v>18</v>
      </c>
      <c r="C24" s="28"/>
      <c r="D24" s="27"/>
      <c r="E24" s="24"/>
      <c r="F24" s="26"/>
      <c r="G24" s="24"/>
      <c r="H24" s="23"/>
      <c r="I24" s="25"/>
      <c r="J24" s="24"/>
      <c r="K24" s="23"/>
      <c r="L24" s="23"/>
    </row>
    <row r="25" spans="2:12">
      <c r="B25" s="29">
        <v>19</v>
      </c>
      <c r="C25" s="28"/>
      <c r="D25" s="27"/>
      <c r="E25" s="24"/>
      <c r="F25" s="26"/>
      <c r="G25" s="24"/>
      <c r="H25" s="23"/>
      <c r="I25" s="25"/>
      <c r="J25" s="24"/>
      <c r="K25" s="23"/>
      <c r="L25" s="23"/>
    </row>
    <row r="26" spans="2:12">
      <c r="B26" s="29">
        <v>20</v>
      </c>
      <c r="C26" s="28"/>
      <c r="D26" s="27"/>
      <c r="E26" s="24"/>
      <c r="F26" s="26"/>
      <c r="G26" s="24"/>
      <c r="H26" s="23"/>
      <c r="I26" s="25"/>
      <c r="J26" s="24"/>
      <c r="K26" s="23"/>
      <c r="L26" s="23"/>
    </row>
    <row r="27" spans="2:12">
      <c r="B27" s="29">
        <v>21</v>
      </c>
      <c r="C27" s="28"/>
      <c r="D27" s="27"/>
      <c r="E27" s="24"/>
      <c r="F27" s="26"/>
      <c r="G27" s="24"/>
      <c r="H27" s="23"/>
      <c r="I27" s="25"/>
      <c r="J27" s="24"/>
      <c r="K27" s="23"/>
      <c r="L27" s="23"/>
    </row>
    <row r="28" spans="2:12">
      <c r="B28" s="29">
        <v>22</v>
      </c>
      <c r="C28" s="28"/>
      <c r="D28" s="27"/>
      <c r="E28" s="24"/>
      <c r="F28" s="26"/>
      <c r="G28" s="24"/>
      <c r="H28" s="23"/>
      <c r="I28" s="25"/>
      <c r="J28" s="24"/>
      <c r="K28" s="23"/>
      <c r="L28" s="23"/>
    </row>
    <row r="29" spans="2:12">
      <c r="B29" s="29">
        <v>23</v>
      </c>
      <c r="C29" s="28"/>
      <c r="D29" s="27"/>
      <c r="E29" s="24"/>
      <c r="F29" s="26"/>
      <c r="G29" s="24"/>
      <c r="H29" s="23"/>
      <c r="I29" s="25"/>
      <c r="J29" s="24"/>
      <c r="K29" s="23"/>
      <c r="L29" s="23"/>
    </row>
    <row r="30" spans="2:12">
      <c r="B30" s="29">
        <v>24</v>
      </c>
      <c r="C30" s="28"/>
      <c r="D30" s="27"/>
      <c r="E30" s="24"/>
      <c r="F30" s="26"/>
      <c r="G30" s="24"/>
      <c r="H30" s="23"/>
      <c r="I30" s="25"/>
      <c r="J30" s="24"/>
      <c r="K30" s="23"/>
      <c r="L30" s="23"/>
    </row>
    <row r="31" spans="2:12">
      <c r="B31" s="29">
        <v>25</v>
      </c>
      <c r="C31" s="28"/>
      <c r="D31" s="27"/>
      <c r="E31" s="24"/>
      <c r="F31" s="26"/>
      <c r="G31" s="24"/>
      <c r="H31" s="23"/>
      <c r="I31" s="25"/>
      <c r="J31" s="24"/>
      <c r="K31" s="23"/>
      <c r="L31" s="23"/>
    </row>
    <row r="32" spans="2:12">
      <c r="B32" s="29">
        <v>26</v>
      </c>
      <c r="C32" s="28"/>
      <c r="D32" s="27"/>
      <c r="E32" s="24"/>
      <c r="F32" s="26"/>
      <c r="G32" s="24"/>
      <c r="H32" s="23"/>
      <c r="I32" s="25"/>
      <c r="J32" s="24"/>
      <c r="K32" s="23"/>
      <c r="L32" s="23"/>
    </row>
    <row r="33" spans="2:12">
      <c r="B33" s="29">
        <v>27</v>
      </c>
      <c r="C33" s="28"/>
      <c r="D33" s="27"/>
      <c r="E33" s="24"/>
      <c r="F33" s="26"/>
      <c r="G33" s="24"/>
      <c r="H33" s="23"/>
      <c r="I33" s="25"/>
      <c r="J33" s="24"/>
      <c r="K33" s="23"/>
      <c r="L33" s="23"/>
    </row>
    <row r="34" spans="2:12">
      <c r="B34" s="29">
        <v>28</v>
      </c>
      <c r="C34" s="28"/>
      <c r="D34" s="27"/>
      <c r="E34" s="24"/>
      <c r="F34" s="26"/>
      <c r="G34" s="24"/>
      <c r="H34" s="23"/>
      <c r="I34" s="25"/>
      <c r="J34" s="24"/>
      <c r="K34" s="23"/>
      <c r="L34" s="23"/>
    </row>
    <row r="35" spans="2:12">
      <c r="B35" s="29">
        <v>29</v>
      </c>
      <c r="C35" s="28"/>
      <c r="D35" s="27"/>
      <c r="E35" s="24"/>
      <c r="F35" s="26"/>
      <c r="G35" s="24"/>
      <c r="H35" s="23"/>
      <c r="I35" s="25"/>
      <c r="J35" s="24"/>
      <c r="K35" s="23"/>
      <c r="L35" s="23"/>
    </row>
    <row r="36" spans="2:12">
      <c r="B36" s="29">
        <v>30</v>
      </c>
      <c r="C36" s="28"/>
      <c r="D36" s="27"/>
      <c r="E36" s="24"/>
      <c r="F36" s="26"/>
      <c r="G36" s="24"/>
      <c r="H36" s="23"/>
      <c r="I36" s="25"/>
      <c r="J36" s="24"/>
      <c r="K36" s="23"/>
      <c r="L36" s="23"/>
    </row>
    <row r="37" spans="2:12">
      <c r="B37" s="29">
        <v>31</v>
      </c>
      <c r="C37" s="28"/>
      <c r="D37" s="27"/>
      <c r="E37" s="24"/>
      <c r="F37" s="26"/>
      <c r="G37" s="24"/>
      <c r="H37" s="23"/>
      <c r="I37" s="25"/>
      <c r="J37" s="24"/>
      <c r="K37" s="23"/>
      <c r="L37" s="23"/>
    </row>
    <row r="38" spans="2:12">
      <c r="B38" s="29">
        <v>32</v>
      </c>
      <c r="C38" s="28"/>
      <c r="D38" s="27"/>
      <c r="E38" s="24"/>
      <c r="F38" s="26"/>
      <c r="G38" s="24"/>
      <c r="H38" s="23"/>
      <c r="I38" s="25"/>
      <c r="J38" s="24"/>
      <c r="K38" s="23"/>
      <c r="L38" s="23"/>
    </row>
    <row r="39" spans="2:12">
      <c r="B39" s="29">
        <v>33</v>
      </c>
      <c r="C39" s="28"/>
      <c r="D39" s="27"/>
      <c r="E39" s="24"/>
      <c r="F39" s="26"/>
      <c r="G39" s="24"/>
      <c r="H39" s="23"/>
      <c r="I39" s="25"/>
      <c r="J39" s="24"/>
      <c r="K39" s="23"/>
      <c r="L39" s="23"/>
    </row>
    <row r="40" spans="2:12">
      <c r="B40" s="29">
        <v>34</v>
      </c>
      <c r="C40" s="28"/>
      <c r="D40" s="27"/>
      <c r="E40" s="24"/>
      <c r="F40" s="26"/>
      <c r="G40" s="24"/>
      <c r="H40" s="23"/>
      <c r="I40" s="25"/>
      <c r="J40" s="24"/>
      <c r="K40" s="23"/>
      <c r="L40" s="23"/>
    </row>
    <row r="41" spans="2:12">
      <c r="B41" s="29">
        <v>35</v>
      </c>
      <c r="C41" s="28"/>
      <c r="D41" s="27"/>
      <c r="E41" s="24"/>
      <c r="F41" s="26"/>
      <c r="G41" s="24"/>
      <c r="H41" s="23"/>
      <c r="I41" s="25"/>
      <c r="J41" s="24"/>
      <c r="K41" s="23"/>
      <c r="L41" s="23"/>
    </row>
    <row r="42" spans="2:12">
      <c r="B42" s="29">
        <v>36</v>
      </c>
      <c r="C42" s="28"/>
      <c r="D42" s="27"/>
      <c r="E42" s="24"/>
      <c r="F42" s="26"/>
      <c r="G42" s="24"/>
      <c r="H42" s="23"/>
      <c r="I42" s="25"/>
      <c r="J42" s="24"/>
      <c r="K42" s="23"/>
      <c r="L42" s="23"/>
    </row>
    <row r="43" spans="2:12">
      <c r="B43" s="29">
        <v>37</v>
      </c>
      <c r="C43" s="28"/>
      <c r="D43" s="27"/>
      <c r="E43" s="24"/>
      <c r="F43" s="26"/>
      <c r="G43" s="24"/>
      <c r="H43" s="23"/>
      <c r="I43" s="25"/>
      <c r="J43" s="24"/>
      <c r="K43" s="23"/>
      <c r="L43" s="23"/>
    </row>
    <row r="44" spans="2:12">
      <c r="B44" s="29">
        <v>38</v>
      </c>
      <c r="C44" s="28"/>
      <c r="D44" s="27"/>
      <c r="E44" s="24"/>
      <c r="F44" s="26"/>
      <c r="G44" s="24"/>
      <c r="H44" s="23"/>
      <c r="I44" s="25"/>
      <c r="J44" s="24"/>
      <c r="K44" s="23"/>
      <c r="L44" s="23"/>
    </row>
    <row r="45" spans="2:12">
      <c r="B45" s="29">
        <v>39</v>
      </c>
      <c r="C45" s="28"/>
      <c r="D45" s="27"/>
      <c r="E45" s="24"/>
      <c r="F45" s="26"/>
      <c r="G45" s="24"/>
      <c r="H45" s="23"/>
      <c r="I45" s="25"/>
      <c r="J45" s="24"/>
      <c r="K45" s="23"/>
      <c r="L45" s="23"/>
    </row>
    <row r="46" spans="2:12">
      <c r="B46" s="29">
        <v>40</v>
      </c>
      <c r="C46" s="28"/>
      <c r="D46" s="27"/>
      <c r="E46" s="24"/>
      <c r="F46" s="26"/>
      <c r="G46" s="24"/>
      <c r="H46" s="23"/>
      <c r="I46" s="25"/>
      <c r="J46" s="24"/>
      <c r="K46" s="23"/>
      <c r="L46" s="23"/>
    </row>
    <row r="47" spans="2:12">
      <c r="B47" s="29">
        <v>41</v>
      </c>
      <c r="C47" s="28"/>
      <c r="D47" s="27"/>
      <c r="E47" s="24"/>
      <c r="F47" s="26"/>
      <c r="G47" s="24"/>
      <c r="H47" s="23"/>
      <c r="I47" s="25"/>
      <c r="J47" s="24"/>
      <c r="K47" s="23"/>
      <c r="L47" s="23"/>
    </row>
    <row r="48" spans="2:12">
      <c r="B48" s="29">
        <v>42</v>
      </c>
      <c r="C48" s="28"/>
      <c r="D48" s="27"/>
      <c r="E48" s="24"/>
      <c r="F48" s="26"/>
      <c r="G48" s="24"/>
      <c r="H48" s="23"/>
      <c r="I48" s="25"/>
      <c r="J48" s="24"/>
      <c r="K48" s="23"/>
      <c r="L48" s="23"/>
    </row>
    <row r="49" spans="2:12">
      <c r="B49" s="29">
        <v>43</v>
      </c>
      <c r="C49" s="28"/>
      <c r="D49" s="27"/>
      <c r="E49" s="24"/>
      <c r="F49" s="26"/>
      <c r="G49" s="24"/>
      <c r="H49" s="23"/>
      <c r="I49" s="25"/>
      <c r="J49" s="24"/>
      <c r="K49" s="23"/>
      <c r="L49" s="23"/>
    </row>
    <row r="50" spans="2:12">
      <c r="B50" s="29">
        <v>44</v>
      </c>
      <c r="C50" s="28"/>
      <c r="D50" s="27"/>
      <c r="E50" s="24"/>
      <c r="F50" s="26"/>
      <c r="G50" s="24"/>
      <c r="H50" s="23"/>
      <c r="I50" s="25"/>
      <c r="J50" s="24"/>
      <c r="K50" s="23"/>
      <c r="L50" s="23"/>
    </row>
    <row r="51" spans="2:12">
      <c r="B51" s="29">
        <v>45</v>
      </c>
      <c r="C51" s="28"/>
      <c r="D51" s="27"/>
      <c r="E51" s="24"/>
      <c r="F51" s="26"/>
      <c r="G51" s="24"/>
      <c r="H51" s="23"/>
      <c r="I51" s="25"/>
      <c r="J51" s="24"/>
      <c r="K51" s="23"/>
      <c r="L51" s="23"/>
    </row>
    <row r="52" spans="2:12">
      <c r="B52" s="29">
        <v>46</v>
      </c>
      <c r="C52" s="28"/>
      <c r="D52" s="27"/>
      <c r="E52" s="24"/>
      <c r="F52" s="26"/>
      <c r="G52" s="24"/>
      <c r="H52" s="23"/>
      <c r="I52" s="25"/>
      <c r="J52" s="24"/>
      <c r="K52" s="23"/>
      <c r="L52" s="23"/>
    </row>
    <row r="53" spans="2:12">
      <c r="B53" s="29">
        <v>47</v>
      </c>
      <c r="C53" s="28"/>
      <c r="D53" s="27"/>
      <c r="E53" s="24"/>
      <c r="F53" s="26"/>
      <c r="G53" s="24"/>
      <c r="H53" s="23"/>
      <c r="I53" s="25"/>
      <c r="J53" s="24"/>
      <c r="K53" s="23"/>
      <c r="L53" s="23"/>
    </row>
    <row r="54" spans="2:12">
      <c r="B54" s="29">
        <v>48</v>
      </c>
      <c r="C54" s="28"/>
      <c r="D54" s="27"/>
      <c r="E54" s="24"/>
      <c r="F54" s="26"/>
      <c r="G54" s="24"/>
      <c r="H54" s="23"/>
      <c r="I54" s="25"/>
      <c r="J54" s="24"/>
      <c r="K54" s="23"/>
      <c r="L54" s="23"/>
    </row>
    <row r="55" spans="2:12">
      <c r="B55" s="29">
        <v>49</v>
      </c>
      <c r="C55" s="28"/>
      <c r="D55" s="27"/>
      <c r="E55" s="24"/>
      <c r="F55" s="26"/>
      <c r="G55" s="24"/>
      <c r="H55" s="23"/>
      <c r="I55" s="25"/>
      <c r="J55" s="24"/>
      <c r="K55" s="23"/>
      <c r="L55" s="23"/>
    </row>
    <row r="56" spans="2:12">
      <c r="B56" s="29">
        <v>50</v>
      </c>
      <c r="C56" s="28"/>
      <c r="D56" s="27"/>
      <c r="E56" s="24"/>
      <c r="F56" s="26"/>
      <c r="G56" s="24"/>
      <c r="H56" s="23"/>
      <c r="I56" s="25"/>
      <c r="J56" s="24"/>
      <c r="K56" s="23"/>
      <c r="L56" s="23"/>
    </row>
    <row r="57" spans="2:12">
      <c r="B57" s="29">
        <v>51</v>
      </c>
      <c r="C57" s="28"/>
      <c r="D57" s="27"/>
      <c r="E57" s="24"/>
      <c r="F57" s="26"/>
      <c r="G57" s="24"/>
      <c r="H57" s="23"/>
      <c r="I57" s="25"/>
      <c r="J57" s="24"/>
      <c r="K57" s="23"/>
      <c r="L57" s="23"/>
    </row>
    <row r="58" spans="2:12">
      <c r="B58" s="29">
        <v>52</v>
      </c>
      <c r="C58" s="28"/>
      <c r="D58" s="27"/>
      <c r="E58" s="24"/>
      <c r="F58" s="26"/>
      <c r="G58" s="24"/>
      <c r="H58" s="23"/>
      <c r="I58" s="25"/>
      <c r="J58" s="24"/>
      <c r="K58" s="23"/>
      <c r="L58" s="23"/>
    </row>
    <row r="59" spans="2:12">
      <c r="B59" s="29">
        <v>53</v>
      </c>
      <c r="C59" s="28"/>
      <c r="D59" s="27"/>
      <c r="E59" s="24"/>
      <c r="F59" s="26"/>
      <c r="G59" s="24"/>
      <c r="H59" s="23"/>
      <c r="I59" s="25"/>
      <c r="J59" s="24"/>
      <c r="K59" s="23"/>
      <c r="L59" s="23"/>
    </row>
    <row r="60" spans="2:12">
      <c r="B60" s="29">
        <v>54</v>
      </c>
      <c r="C60" s="28"/>
      <c r="D60" s="27"/>
      <c r="E60" s="24"/>
      <c r="F60" s="26"/>
      <c r="G60" s="24"/>
      <c r="H60" s="23"/>
      <c r="I60" s="25"/>
      <c r="J60" s="24"/>
      <c r="K60" s="23"/>
      <c r="L60" s="23"/>
    </row>
    <row r="61" spans="2:12">
      <c r="B61" s="29">
        <v>55</v>
      </c>
      <c r="C61" s="28"/>
      <c r="D61" s="27"/>
      <c r="E61" s="24"/>
      <c r="F61" s="26"/>
      <c r="G61" s="24"/>
      <c r="H61" s="23"/>
      <c r="I61" s="25"/>
      <c r="J61" s="24"/>
      <c r="K61" s="23"/>
      <c r="L61" s="23"/>
    </row>
    <row r="62" spans="2:12">
      <c r="B62" s="29">
        <v>56</v>
      </c>
      <c r="C62" s="28"/>
      <c r="D62" s="27"/>
      <c r="E62" s="24"/>
      <c r="F62" s="26"/>
      <c r="G62" s="24"/>
      <c r="H62" s="23"/>
      <c r="I62" s="25"/>
      <c r="J62" s="24"/>
      <c r="K62" s="23"/>
      <c r="L62" s="23"/>
    </row>
    <row r="63" spans="2:12">
      <c r="B63" s="29">
        <v>57</v>
      </c>
      <c r="C63" s="28"/>
      <c r="D63" s="27"/>
      <c r="E63" s="24"/>
      <c r="F63" s="26"/>
      <c r="G63" s="24"/>
      <c r="H63" s="23"/>
      <c r="I63" s="25"/>
      <c r="J63" s="24"/>
      <c r="K63" s="23"/>
      <c r="L63" s="23"/>
    </row>
    <row r="64" spans="2:12">
      <c r="B64" s="29">
        <v>58</v>
      </c>
      <c r="C64" s="28"/>
      <c r="D64" s="27"/>
      <c r="E64" s="24"/>
      <c r="F64" s="26"/>
      <c r="G64" s="24"/>
      <c r="H64" s="23"/>
      <c r="I64" s="25"/>
      <c r="J64" s="24"/>
      <c r="K64" s="23"/>
      <c r="L64" s="23"/>
    </row>
    <row r="65" spans="2:12">
      <c r="B65" s="29">
        <v>59</v>
      </c>
      <c r="C65" s="28"/>
      <c r="D65" s="27"/>
      <c r="E65" s="24"/>
      <c r="F65" s="26"/>
      <c r="G65" s="24"/>
      <c r="H65" s="23"/>
      <c r="I65" s="25"/>
      <c r="J65" s="24"/>
      <c r="K65" s="23"/>
      <c r="L65" s="23"/>
    </row>
    <row r="66" spans="2:12">
      <c r="B66" s="29">
        <v>60</v>
      </c>
      <c r="C66" s="28"/>
      <c r="D66" s="27"/>
      <c r="E66" s="24"/>
      <c r="F66" s="26"/>
      <c r="G66" s="24"/>
      <c r="H66" s="23"/>
      <c r="I66" s="25"/>
      <c r="J66" s="24"/>
      <c r="K66" s="23"/>
      <c r="L66" s="23"/>
    </row>
    <row r="67" spans="2:12">
      <c r="B67" s="29">
        <v>61</v>
      </c>
      <c r="C67" s="28"/>
      <c r="D67" s="27"/>
      <c r="E67" s="24"/>
      <c r="F67" s="26"/>
      <c r="G67" s="24"/>
      <c r="H67" s="23"/>
      <c r="I67" s="25"/>
      <c r="J67" s="24"/>
      <c r="K67" s="23"/>
      <c r="L67" s="23"/>
    </row>
    <row r="68" spans="2:12">
      <c r="B68" s="29">
        <v>62</v>
      </c>
      <c r="C68" s="28"/>
      <c r="D68" s="27"/>
      <c r="E68" s="24"/>
      <c r="F68" s="26"/>
      <c r="G68" s="24"/>
      <c r="H68" s="23"/>
      <c r="I68" s="25"/>
      <c r="J68" s="24"/>
      <c r="K68" s="23"/>
      <c r="L68" s="23"/>
    </row>
    <row r="69" spans="2:12">
      <c r="B69" s="29">
        <v>63</v>
      </c>
      <c r="C69" s="28"/>
      <c r="D69" s="27"/>
      <c r="E69" s="24"/>
      <c r="F69" s="26"/>
      <c r="G69" s="24"/>
      <c r="H69" s="23"/>
      <c r="I69" s="25"/>
      <c r="J69" s="24"/>
      <c r="K69" s="23"/>
      <c r="L69" s="23"/>
    </row>
    <row r="70" spans="2:12">
      <c r="B70" s="29">
        <v>64</v>
      </c>
      <c r="C70" s="28"/>
      <c r="D70" s="27"/>
      <c r="E70" s="24"/>
      <c r="F70" s="26"/>
      <c r="G70" s="24"/>
      <c r="H70" s="23"/>
      <c r="I70" s="25"/>
      <c r="J70" s="24"/>
      <c r="K70" s="23"/>
      <c r="L70" s="23"/>
    </row>
    <row r="71" spans="2:12">
      <c r="B71" s="29">
        <v>65</v>
      </c>
      <c r="C71" s="28"/>
      <c r="D71" s="27"/>
      <c r="E71" s="24"/>
      <c r="F71" s="26"/>
      <c r="G71" s="24"/>
      <c r="H71" s="23"/>
      <c r="I71" s="25"/>
      <c r="J71" s="24"/>
      <c r="K71" s="23"/>
      <c r="L71" s="23"/>
    </row>
    <row r="72" spans="2:12">
      <c r="B72" s="29">
        <v>66</v>
      </c>
      <c r="C72" s="28"/>
      <c r="D72" s="27"/>
      <c r="E72" s="24"/>
      <c r="F72" s="26"/>
      <c r="G72" s="24"/>
      <c r="H72" s="23"/>
      <c r="I72" s="25"/>
      <c r="J72" s="24"/>
      <c r="K72" s="23"/>
      <c r="L72" s="23"/>
    </row>
    <row r="73" spans="2:12">
      <c r="B73" s="29">
        <v>67</v>
      </c>
      <c r="C73" s="28"/>
      <c r="D73" s="27"/>
      <c r="E73" s="24"/>
      <c r="F73" s="26"/>
      <c r="G73" s="24"/>
      <c r="H73" s="23"/>
      <c r="I73" s="25"/>
      <c r="J73" s="24"/>
      <c r="K73" s="23"/>
      <c r="L73" s="23"/>
    </row>
    <row r="74" spans="2:12">
      <c r="B74" s="29">
        <v>68</v>
      </c>
      <c r="C74" s="28"/>
      <c r="D74" s="27"/>
      <c r="E74" s="24"/>
      <c r="F74" s="26"/>
      <c r="G74" s="24"/>
      <c r="H74" s="23"/>
      <c r="I74" s="25"/>
      <c r="J74" s="24"/>
      <c r="K74" s="23"/>
      <c r="L74" s="23"/>
    </row>
    <row r="75" spans="2:12">
      <c r="B75" s="29">
        <v>69</v>
      </c>
      <c r="C75" s="28"/>
      <c r="D75" s="27"/>
      <c r="E75" s="24"/>
      <c r="F75" s="26"/>
      <c r="G75" s="24"/>
      <c r="H75" s="23"/>
      <c r="I75" s="25"/>
      <c r="J75" s="24"/>
      <c r="K75" s="23"/>
      <c r="L75" s="23"/>
    </row>
    <row r="76" spans="2:12">
      <c r="B76" s="29">
        <v>70</v>
      </c>
      <c r="C76" s="28"/>
      <c r="D76" s="27"/>
      <c r="E76" s="24"/>
      <c r="F76" s="26"/>
      <c r="G76" s="24"/>
      <c r="H76" s="23"/>
      <c r="I76" s="25"/>
      <c r="J76" s="24"/>
      <c r="K76" s="23"/>
      <c r="L76" s="23"/>
    </row>
    <row r="77" spans="2:12">
      <c r="B77" s="29">
        <v>71</v>
      </c>
      <c r="C77" s="28"/>
      <c r="D77" s="27"/>
      <c r="E77" s="24"/>
      <c r="F77" s="26"/>
      <c r="G77" s="24"/>
      <c r="H77" s="23"/>
      <c r="I77" s="25"/>
      <c r="J77" s="24"/>
      <c r="K77" s="23"/>
      <c r="L77" s="23"/>
    </row>
    <row r="78" spans="2:12">
      <c r="B78" s="29">
        <v>72</v>
      </c>
      <c r="C78" s="28"/>
      <c r="D78" s="27"/>
      <c r="E78" s="24"/>
      <c r="F78" s="26"/>
      <c r="G78" s="24"/>
      <c r="H78" s="23"/>
      <c r="I78" s="25"/>
      <c r="J78" s="24"/>
      <c r="K78" s="23"/>
      <c r="L78" s="23"/>
    </row>
    <row r="79" spans="2:12">
      <c r="B79" s="29">
        <v>73</v>
      </c>
      <c r="C79" s="28"/>
      <c r="D79" s="27"/>
      <c r="E79" s="24"/>
      <c r="F79" s="26"/>
      <c r="G79" s="24"/>
      <c r="H79" s="23"/>
      <c r="I79" s="25"/>
      <c r="J79" s="24"/>
      <c r="K79" s="23"/>
      <c r="L79" s="23"/>
    </row>
    <row r="80" spans="2:12">
      <c r="B80" s="29">
        <v>74</v>
      </c>
      <c r="C80" s="28"/>
      <c r="D80" s="27"/>
      <c r="E80" s="24"/>
      <c r="F80" s="26"/>
      <c r="G80" s="24"/>
      <c r="H80" s="23"/>
      <c r="I80" s="25"/>
      <c r="J80" s="24"/>
      <c r="K80" s="23"/>
      <c r="L80" s="23"/>
    </row>
    <row r="81" spans="2:12">
      <c r="B81" s="29">
        <v>75</v>
      </c>
      <c r="C81" s="28"/>
      <c r="D81" s="27"/>
      <c r="E81" s="24"/>
      <c r="F81" s="26"/>
      <c r="G81" s="24"/>
      <c r="H81" s="23"/>
      <c r="I81" s="25"/>
      <c r="J81" s="24"/>
      <c r="K81" s="23"/>
      <c r="L81" s="23"/>
    </row>
    <row r="82" spans="2:12">
      <c r="B82" s="29">
        <v>76</v>
      </c>
      <c r="C82" s="28"/>
      <c r="D82" s="27"/>
      <c r="E82" s="24"/>
      <c r="F82" s="26"/>
      <c r="G82" s="24"/>
      <c r="H82" s="23"/>
      <c r="I82" s="25"/>
      <c r="J82" s="24"/>
      <c r="K82" s="23"/>
      <c r="L82" s="23"/>
    </row>
    <row r="83" spans="2:12">
      <c r="B83" s="29">
        <v>77</v>
      </c>
      <c r="C83" s="28"/>
      <c r="D83" s="27"/>
      <c r="E83" s="24"/>
      <c r="F83" s="26"/>
      <c r="G83" s="24"/>
      <c r="H83" s="23"/>
      <c r="I83" s="25"/>
      <c r="J83" s="24"/>
      <c r="K83" s="23"/>
      <c r="L83" s="23"/>
    </row>
    <row r="84" spans="2:12">
      <c r="B84" s="29">
        <v>78</v>
      </c>
      <c r="C84" s="28"/>
      <c r="D84" s="27"/>
      <c r="E84" s="24"/>
      <c r="F84" s="26"/>
      <c r="G84" s="24"/>
      <c r="H84" s="23"/>
      <c r="I84" s="25"/>
      <c r="J84" s="24"/>
      <c r="K84" s="23"/>
      <c r="L84" s="23"/>
    </row>
    <row r="85" spans="2:12">
      <c r="B85" s="29">
        <v>79</v>
      </c>
      <c r="C85" s="28"/>
      <c r="D85" s="27"/>
      <c r="E85" s="24"/>
      <c r="F85" s="26"/>
      <c r="G85" s="24"/>
      <c r="H85" s="23"/>
      <c r="I85" s="25"/>
      <c r="J85" s="24"/>
      <c r="K85" s="23"/>
      <c r="L85" s="23"/>
    </row>
    <row r="86" spans="2:12">
      <c r="B86" s="29">
        <v>80</v>
      </c>
      <c r="C86" s="28"/>
      <c r="D86" s="27"/>
      <c r="E86" s="24"/>
      <c r="F86" s="26"/>
      <c r="G86" s="24"/>
      <c r="H86" s="23"/>
      <c r="I86" s="25"/>
      <c r="J86" s="24"/>
      <c r="K86" s="23"/>
      <c r="L86" s="23"/>
    </row>
    <row r="87" spans="2:12">
      <c r="B87" s="29">
        <v>81</v>
      </c>
      <c r="C87" s="28"/>
      <c r="D87" s="27"/>
      <c r="E87" s="24"/>
      <c r="F87" s="26"/>
      <c r="G87" s="24"/>
      <c r="H87" s="23"/>
      <c r="I87" s="25"/>
      <c r="J87" s="24"/>
      <c r="K87" s="23"/>
      <c r="L87" s="23"/>
    </row>
    <row r="88" spans="2:12">
      <c r="B88" s="29">
        <v>82</v>
      </c>
      <c r="C88" s="28"/>
      <c r="D88" s="27"/>
      <c r="E88" s="24"/>
      <c r="F88" s="26"/>
      <c r="G88" s="24"/>
      <c r="H88" s="23"/>
      <c r="I88" s="25"/>
      <c r="J88" s="24"/>
      <c r="K88" s="23"/>
      <c r="L88" s="23"/>
    </row>
    <row r="89" spans="2:12">
      <c r="B89" s="29">
        <v>83</v>
      </c>
      <c r="C89" s="28"/>
      <c r="D89" s="27"/>
      <c r="E89" s="24"/>
      <c r="F89" s="26"/>
      <c r="G89" s="24"/>
      <c r="H89" s="23"/>
      <c r="I89" s="25"/>
      <c r="J89" s="24"/>
      <c r="K89" s="23"/>
      <c r="L89" s="23"/>
    </row>
    <row r="90" spans="2:12">
      <c r="B90" s="29">
        <v>84</v>
      </c>
      <c r="C90" s="28"/>
      <c r="D90" s="27"/>
      <c r="E90" s="24"/>
      <c r="F90" s="26"/>
      <c r="G90" s="24"/>
      <c r="H90" s="23"/>
      <c r="I90" s="25"/>
      <c r="J90" s="24"/>
      <c r="K90" s="23"/>
      <c r="L90" s="23"/>
    </row>
    <row r="91" spans="2:12">
      <c r="B91" s="29">
        <v>85</v>
      </c>
      <c r="C91" s="28"/>
      <c r="D91" s="27"/>
      <c r="E91" s="24"/>
      <c r="F91" s="26"/>
      <c r="G91" s="24"/>
      <c r="H91" s="23"/>
      <c r="I91" s="25"/>
      <c r="J91" s="24"/>
      <c r="K91" s="23"/>
      <c r="L91" s="23"/>
    </row>
    <row r="92" spans="2:12">
      <c r="B92" s="29">
        <v>86</v>
      </c>
      <c r="C92" s="28"/>
      <c r="D92" s="27"/>
      <c r="E92" s="24"/>
      <c r="F92" s="26"/>
      <c r="G92" s="24"/>
      <c r="H92" s="23"/>
      <c r="I92" s="25"/>
      <c r="J92" s="24"/>
      <c r="K92" s="23"/>
      <c r="L92" s="23"/>
    </row>
    <row r="93" spans="2:12">
      <c r="B93" s="29">
        <v>87</v>
      </c>
      <c r="C93" s="28"/>
      <c r="D93" s="27"/>
      <c r="E93" s="24"/>
      <c r="F93" s="26"/>
      <c r="G93" s="24"/>
      <c r="H93" s="23"/>
      <c r="I93" s="25"/>
      <c r="J93" s="24"/>
      <c r="K93" s="23"/>
      <c r="L93" s="23"/>
    </row>
    <row r="94" spans="2:12">
      <c r="B94" s="29">
        <v>88</v>
      </c>
      <c r="C94" s="28"/>
      <c r="D94" s="27"/>
      <c r="E94" s="24"/>
      <c r="F94" s="26"/>
      <c r="G94" s="24"/>
      <c r="H94" s="23"/>
      <c r="I94" s="25"/>
      <c r="J94" s="24"/>
      <c r="K94" s="23"/>
      <c r="L94" s="23"/>
    </row>
    <row r="95" spans="2:12">
      <c r="B95" s="29">
        <v>89</v>
      </c>
      <c r="C95" s="28"/>
      <c r="D95" s="27"/>
      <c r="E95" s="24"/>
      <c r="F95" s="26"/>
      <c r="G95" s="24"/>
      <c r="H95" s="23"/>
      <c r="I95" s="25"/>
      <c r="J95" s="24"/>
      <c r="K95" s="23"/>
      <c r="L95" s="23"/>
    </row>
    <row r="96" spans="2:12">
      <c r="B96" s="29">
        <v>90</v>
      </c>
      <c r="C96" s="28"/>
      <c r="D96" s="27"/>
      <c r="E96" s="24"/>
      <c r="F96" s="26"/>
      <c r="G96" s="24"/>
      <c r="H96" s="23"/>
      <c r="I96" s="25"/>
      <c r="J96" s="24"/>
      <c r="K96" s="23"/>
      <c r="L96" s="23"/>
    </row>
    <row r="97" spans="2:12">
      <c r="B97" s="29">
        <v>91</v>
      </c>
      <c r="C97" s="28"/>
      <c r="D97" s="27"/>
      <c r="E97" s="24"/>
      <c r="F97" s="26"/>
      <c r="G97" s="24"/>
      <c r="H97" s="23"/>
      <c r="I97" s="25"/>
      <c r="J97" s="24"/>
      <c r="K97" s="23"/>
      <c r="L97" s="23"/>
    </row>
    <row r="98" spans="2:12">
      <c r="B98" s="29">
        <v>92</v>
      </c>
      <c r="C98" s="28"/>
      <c r="D98" s="27"/>
      <c r="E98" s="24"/>
      <c r="F98" s="26"/>
      <c r="G98" s="24"/>
      <c r="H98" s="23"/>
      <c r="I98" s="25"/>
      <c r="J98" s="24"/>
      <c r="K98" s="23"/>
      <c r="L98" s="23"/>
    </row>
    <row r="99" spans="2:12">
      <c r="B99" s="29">
        <v>93</v>
      </c>
      <c r="C99" s="28"/>
      <c r="D99" s="27"/>
      <c r="E99" s="24"/>
      <c r="F99" s="26"/>
      <c r="G99" s="24"/>
      <c r="H99" s="23"/>
      <c r="I99" s="25"/>
      <c r="J99" s="24"/>
      <c r="K99" s="23"/>
      <c r="L99" s="23"/>
    </row>
    <row r="100" spans="2:12">
      <c r="B100" s="29">
        <v>94</v>
      </c>
      <c r="C100" s="28"/>
      <c r="D100" s="27"/>
      <c r="E100" s="24"/>
      <c r="F100" s="26"/>
      <c r="G100" s="24"/>
      <c r="H100" s="23"/>
      <c r="I100" s="25"/>
      <c r="J100" s="24"/>
      <c r="K100" s="23"/>
      <c r="L100" s="23"/>
    </row>
    <row r="101" spans="2:12">
      <c r="B101" s="29">
        <v>95</v>
      </c>
      <c r="C101" s="28"/>
      <c r="D101" s="27"/>
      <c r="E101" s="24"/>
      <c r="F101" s="26"/>
      <c r="G101" s="24"/>
      <c r="H101" s="23"/>
      <c r="I101" s="25"/>
      <c r="J101" s="24"/>
      <c r="K101" s="23"/>
      <c r="L101" s="23"/>
    </row>
    <row r="102" spans="2:12">
      <c r="B102" s="29">
        <v>96</v>
      </c>
      <c r="C102" s="28"/>
      <c r="D102" s="27"/>
      <c r="E102" s="24"/>
      <c r="F102" s="26"/>
      <c r="G102" s="24"/>
      <c r="H102" s="23"/>
      <c r="I102" s="25"/>
      <c r="J102" s="24"/>
      <c r="K102" s="23"/>
      <c r="L102" s="23"/>
    </row>
    <row r="103" spans="2:12">
      <c r="B103" s="29">
        <v>97</v>
      </c>
      <c r="C103" s="28"/>
      <c r="D103" s="27"/>
      <c r="E103" s="24"/>
      <c r="F103" s="26"/>
      <c r="G103" s="24"/>
      <c r="H103" s="23"/>
      <c r="I103" s="25"/>
      <c r="J103" s="24"/>
      <c r="K103" s="23"/>
      <c r="L103" s="23"/>
    </row>
    <row r="104" spans="2:12">
      <c r="B104" s="29">
        <v>98</v>
      </c>
      <c r="C104" s="28"/>
      <c r="D104" s="27"/>
      <c r="E104" s="24"/>
      <c r="F104" s="26"/>
      <c r="G104" s="24"/>
      <c r="H104" s="23"/>
      <c r="I104" s="25"/>
      <c r="J104" s="24"/>
      <c r="K104" s="23"/>
      <c r="L104" s="23"/>
    </row>
    <row r="105" spans="2:12">
      <c r="B105" s="29">
        <v>99</v>
      </c>
      <c r="C105" s="28"/>
      <c r="D105" s="27"/>
      <c r="E105" s="24"/>
      <c r="F105" s="26"/>
      <c r="G105" s="24"/>
      <c r="H105" s="23"/>
      <c r="I105" s="25"/>
      <c r="J105" s="24"/>
      <c r="K105" s="23"/>
      <c r="L105" s="23"/>
    </row>
    <row r="106" spans="2:12">
      <c r="B106" s="29">
        <v>100</v>
      </c>
      <c r="C106" s="28"/>
      <c r="D106" s="27"/>
      <c r="E106" s="24"/>
      <c r="F106" s="26"/>
      <c r="G106" s="24"/>
      <c r="H106" s="23"/>
      <c r="I106" s="25"/>
      <c r="J106" s="24"/>
      <c r="K106" s="23"/>
      <c r="L106" s="23"/>
    </row>
  </sheetData>
  <sheetProtection sheet="1" objects="1" scenarios="1" selectLockedCells="1" autoFilter="0"/>
  <protectedRanges>
    <protectedRange algorithmName="SHA-512" hashValue="36FMC/wwP4Qev0e8Xzc84wEAimKQn9KBjB0qnyERJ0S81V38pqDmor90TM9wH3133nwlj/nYrpIJ2y5lrA2lDQ==" saltValue="mYKezQ7wigqec/JooBD+Lw==" spinCount="100000" sqref="C7:L106" name="Intervalo1"/>
  </protectedRanges>
  <autoFilter ref="B6:L6" xr:uid="{00000000-0009-0000-0000-000002000000}"/>
  <dataValidations count="4">
    <dataValidation type="list" allowBlank="1" showErrorMessage="1" errorTitle="ERRO" error="Selecione uma das opções disponíveis." promptTitle="PAPEL / ATIVIDADE" sqref="I7:I106" xr:uid="{00000000-0002-0000-0200-000006000000}">
      <formula1>INDIRECT(#REF!)</formula1>
    </dataValidation>
    <dataValidation type="whole" allowBlank="1" showErrorMessage="1" errorTitle="ERRO" error="Valor incompatível com carga horária esperada entre 0 e 240 horas / mês !" promptTitle="DISPONIBILIDADE" sqref="G7:G106" xr:uid="{00000000-0002-0000-0200-000003000000}">
      <formula1>0</formula1>
      <formula2>240</formula2>
    </dataValidation>
    <dataValidation allowBlank="1" showErrorMessage="1" promptTitle="FORMAÇÃO" sqref="F7:F106" xr:uid="{00000000-0002-0000-0200-000002000000}"/>
    <dataValidation allowBlank="1" showErrorMessage="1" promptTitle="CPF" sqref="D7:D106" xr:uid="{00000000-0002-0000-0200-000000000000}"/>
  </dataValidations>
  <pageMargins left="0.75000000000000011" right="0.75000000000000011" top="1" bottom="1" header="0.5" footer="0.5"/>
  <pageSetup paperSize="9" scale="31" orientation="portrait" horizontalDpi="4294967292" verticalDpi="4294967292" r:id="rId1"/>
  <headerFooter>
    <oddFooter>Page &amp;P of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errorTitle="ERRO" error="Selecione uma das opções disponíveis" promptTitle="TIPO DE VÍNCULO" xr:uid="{00000000-0002-0000-0200-000005000000}">
          <x14:formula1>
            <xm:f>Listas!$B$2:$B$3</xm:f>
          </x14:formula1>
          <xm:sqref>J7:J106</xm:sqref>
        </x14:dataValidation>
        <x14:dataValidation type="list" allowBlank="1" showErrorMessage="1" errorTitle="ERRO" error="Selecione uma das opções disponíveis." promptTitle="PAPEL / ATIVIDADE" xr:uid="{00000000-0002-0000-0200-000004000000}">
          <x14:formula1>
            <xm:f>Listas!$C$2:$C$13</xm:f>
          </x14:formula1>
          <xm:sqref>H7:H106</xm:sqref>
        </x14:dataValidation>
        <x14:dataValidation type="list" allowBlank="1" showErrorMessage="1" errorTitle="ERRO" error="Selecione uma das opções disponíveis" promptTitle="TITULAÇÃO" xr:uid="{A68E1901-93F9-4F23-93E7-36012218CBA9}">
          <x14:formula1>
            <xm:f>Listas!$A$2:$A$6</xm:f>
          </x14:formula1>
          <xm:sqref>E7:E106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F78D-3F48-4A19-91D7-58051B1E06FC}">
  <sheetPr>
    <tabColor theme="8" tint="-0.249977111117893"/>
    <pageSetUpPr fitToPage="1"/>
  </sheetPr>
  <dimension ref="B3:E106"/>
  <sheetViews>
    <sheetView showGridLines="0" zoomScaleNormal="100" zoomScalePageLayoutView="150" workbookViewId="0">
      <pane ySplit="6" topLeftCell="A7" activePane="bottomLeft" state="frozen"/>
      <selection pane="bottomLeft" activeCell="C7" sqref="C7"/>
    </sheetView>
  </sheetViews>
  <sheetFormatPr defaultColWidth="8.85546875" defaultRowHeight="14.1"/>
  <cols>
    <col min="1" max="1" width="3.140625" style="4" customWidth="1"/>
    <col min="2" max="2" width="7.42578125" style="4" customWidth="1"/>
    <col min="3" max="3" width="82.85546875" style="4" customWidth="1"/>
    <col min="4" max="4" width="22.7109375" style="4" customWidth="1"/>
    <col min="5" max="5" width="24.7109375" style="4" customWidth="1"/>
    <col min="6" max="6" width="3.42578125" style="4" customWidth="1"/>
    <col min="7" max="16384" width="8.85546875" style="4"/>
  </cols>
  <sheetData>
    <row r="3" spans="2:5" ht="17.45">
      <c r="C3" s="40" t="s">
        <v>19</v>
      </c>
      <c r="E3" s="40"/>
    </row>
    <row r="4" spans="2:5" ht="17.45">
      <c r="C4" s="18" t="s">
        <v>20</v>
      </c>
      <c r="E4" s="39"/>
    </row>
    <row r="6" spans="2:5" ht="63" customHeight="1">
      <c r="B6" s="38" t="s">
        <v>8</v>
      </c>
      <c r="C6" s="38" t="s">
        <v>21</v>
      </c>
      <c r="D6" s="38" t="s">
        <v>22</v>
      </c>
      <c r="E6" s="37" t="s">
        <v>23</v>
      </c>
    </row>
    <row r="7" spans="2:5" ht="15.6">
      <c r="B7" s="36">
        <v>1</v>
      </c>
      <c r="C7" s="35"/>
      <c r="D7" s="34"/>
      <c r="E7" s="34"/>
    </row>
    <row r="8" spans="2:5" ht="15.6">
      <c r="B8" s="36">
        <v>2</v>
      </c>
      <c r="C8" s="35"/>
      <c r="D8" s="34"/>
      <c r="E8" s="34"/>
    </row>
    <row r="9" spans="2:5" ht="15.6">
      <c r="B9" s="36">
        <v>3</v>
      </c>
      <c r="C9" s="35"/>
      <c r="D9" s="34"/>
      <c r="E9" s="34"/>
    </row>
    <row r="10" spans="2:5" ht="15.6">
      <c r="B10" s="36">
        <v>4</v>
      </c>
      <c r="C10" s="35"/>
      <c r="D10" s="34"/>
      <c r="E10" s="34"/>
    </row>
    <row r="11" spans="2:5" ht="15.6">
      <c r="B11" s="36">
        <v>5</v>
      </c>
      <c r="C11" s="35"/>
      <c r="D11" s="34"/>
      <c r="E11" s="34"/>
    </row>
    <row r="12" spans="2:5" ht="15.6">
      <c r="B12" s="36">
        <v>6</v>
      </c>
      <c r="C12" s="35"/>
      <c r="D12" s="34"/>
      <c r="E12" s="34"/>
    </row>
    <row r="13" spans="2:5" ht="15.6">
      <c r="B13" s="36">
        <v>7</v>
      </c>
      <c r="C13" s="35"/>
      <c r="D13" s="34"/>
      <c r="E13" s="34"/>
    </row>
    <row r="14" spans="2:5" ht="15.6">
      <c r="B14" s="36">
        <v>8</v>
      </c>
      <c r="C14" s="35"/>
      <c r="D14" s="34"/>
      <c r="E14" s="34"/>
    </row>
    <row r="15" spans="2:5" ht="15.6">
      <c r="B15" s="36">
        <v>9</v>
      </c>
      <c r="C15" s="35"/>
      <c r="D15" s="34"/>
      <c r="E15" s="34"/>
    </row>
    <row r="16" spans="2:5" ht="15.6">
      <c r="B16" s="36">
        <v>10</v>
      </c>
      <c r="C16" s="35"/>
      <c r="D16" s="34"/>
      <c r="E16" s="34"/>
    </row>
    <row r="17" spans="2:5" ht="15.6">
      <c r="B17" s="36">
        <v>11</v>
      </c>
      <c r="C17" s="35"/>
      <c r="D17" s="34"/>
      <c r="E17" s="34"/>
    </row>
    <row r="18" spans="2:5" ht="15.6">
      <c r="B18" s="36">
        <v>12</v>
      </c>
      <c r="C18" s="35"/>
      <c r="D18" s="34"/>
      <c r="E18" s="34"/>
    </row>
    <row r="19" spans="2:5" ht="15.6">
      <c r="B19" s="36">
        <v>13</v>
      </c>
      <c r="C19" s="35"/>
      <c r="D19" s="34"/>
      <c r="E19" s="34"/>
    </row>
    <row r="20" spans="2:5" ht="15.6">
      <c r="B20" s="36">
        <v>14</v>
      </c>
      <c r="C20" s="35"/>
      <c r="D20" s="34"/>
      <c r="E20" s="34"/>
    </row>
    <row r="21" spans="2:5" ht="15.6">
      <c r="B21" s="36">
        <v>15</v>
      </c>
      <c r="C21" s="35"/>
      <c r="D21" s="34"/>
      <c r="E21" s="34"/>
    </row>
    <row r="22" spans="2:5" ht="15.6">
      <c r="B22" s="36">
        <v>16</v>
      </c>
      <c r="C22" s="35"/>
      <c r="D22" s="34"/>
      <c r="E22" s="34"/>
    </row>
    <row r="23" spans="2:5" ht="15.6">
      <c r="B23" s="36">
        <v>17</v>
      </c>
      <c r="C23" s="35"/>
      <c r="D23" s="34"/>
      <c r="E23" s="34"/>
    </row>
    <row r="24" spans="2:5" ht="15.6">
      <c r="B24" s="36">
        <v>18</v>
      </c>
      <c r="C24" s="35"/>
      <c r="D24" s="34"/>
      <c r="E24" s="34"/>
    </row>
    <row r="25" spans="2:5" ht="15.6">
      <c r="B25" s="36">
        <v>19</v>
      </c>
      <c r="C25" s="35"/>
      <c r="D25" s="34"/>
      <c r="E25" s="34"/>
    </row>
    <row r="26" spans="2:5" ht="15.6">
      <c r="B26" s="36">
        <v>20</v>
      </c>
      <c r="C26" s="35"/>
      <c r="D26" s="34"/>
      <c r="E26" s="34"/>
    </row>
    <row r="27" spans="2:5" ht="15.6">
      <c r="B27" s="36">
        <v>21</v>
      </c>
      <c r="C27" s="35"/>
      <c r="D27" s="34"/>
      <c r="E27" s="34"/>
    </row>
    <row r="28" spans="2:5" ht="15.6">
      <c r="B28" s="36">
        <v>22</v>
      </c>
      <c r="C28" s="35"/>
      <c r="D28" s="34"/>
      <c r="E28" s="34"/>
    </row>
    <row r="29" spans="2:5" ht="15.6">
      <c r="B29" s="36">
        <v>23</v>
      </c>
      <c r="C29" s="35"/>
      <c r="D29" s="34"/>
      <c r="E29" s="34"/>
    </row>
    <row r="30" spans="2:5" ht="15.6">
      <c r="B30" s="36">
        <v>24</v>
      </c>
      <c r="C30" s="35"/>
      <c r="D30" s="34"/>
      <c r="E30" s="34"/>
    </row>
    <row r="31" spans="2:5" ht="15.6">
      <c r="B31" s="36">
        <v>25</v>
      </c>
      <c r="C31" s="35"/>
      <c r="D31" s="34"/>
      <c r="E31" s="34"/>
    </row>
    <row r="32" spans="2:5" ht="15.6">
      <c r="B32" s="36">
        <v>26</v>
      </c>
      <c r="C32" s="35"/>
      <c r="D32" s="34"/>
      <c r="E32" s="34"/>
    </row>
    <row r="33" spans="2:5" ht="15.6">
      <c r="B33" s="36">
        <v>27</v>
      </c>
      <c r="C33" s="35"/>
      <c r="D33" s="34"/>
      <c r="E33" s="34"/>
    </row>
    <row r="34" spans="2:5" ht="15.6">
      <c r="B34" s="36">
        <v>28</v>
      </c>
      <c r="C34" s="35"/>
      <c r="D34" s="34"/>
      <c r="E34" s="34"/>
    </row>
    <row r="35" spans="2:5" ht="15.6">
      <c r="B35" s="36">
        <v>29</v>
      </c>
      <c r="C35" s="35"/>
      <c r="D35" s="34"/>
      <c r="E35" s="34"/>
    </row>
    <row r="36" spans="2:5" ht="15.6">
      <c r="B36" s="36">
        <v>30</v>
      </c>
      <c r="C36" s="35"/>
      <c r="D36" s="34"/>
      <c r="E36" s="34"/>
    </row>
    <row r="37" spans="2:5" ht="15.6">
      <c r="B37" s="36">
        <v>31</v>
      </c>
      <c r="C37" s="35"/>
      <c r="D37" s="34"/>
      <c r="E37" s="34"/>
    </row>
    <row r="38" spans="2:5" ht="15.6">
      <c r="B38" s="36">
        <v>32</v>
      </c>
      <c r="C38" s="35"/>
      <c r="D38" s="34"/>
      <c r="E38" s="34"/>
    </row>
    <row r="39" spans="2:5" ht="15.6">
      <c r="B39" s="36">
        <v>33</v>
      </c>
      <c r="C39" s="35"/>
      <c r="D39" s="34"/>
      <c r="E39" s="34"/>
    </row>
    <row r="40" spans="2:5" ht="15.6">
      <c r="B40" s="36">
        <v>34</v>
      </c>
      <c r="C40" s="35"/>
      <c r="D40" s="34"/>
      <c r="E40" s="34"/>
    </row>
    <row r="41" spans="2:5" ht="15.6">
      <c r="B41" s="36">
        <v>35</v>
      </c>
      <c r="C41" s="35"/>
      <c r="D41" s="34"/>
      <c r="E41" s="34"/>
    </row>
    <row r="42" spans="2:5" ht="15.6">
      <c r="B42" s="36">
        <v>36</v>
      </c>
      <c r="C42" s="35"/>
      <c r="D42" s="34"/>
      <c r="E42" s="34"/>
    </row>
    <row r="43" spans="2:5" ht="15.6">
      <c r="B43" s="36">
        <v>37</v>
      </c>
      <c r="C43" s="35"/>
      <c r="D43" s="34"/>
      <c r="E43" s="34"/>
    </row>
    <row r="44" spans="2:5" ht="15.6">
      <c r="B44" s="36">
        <v>38</v>
      </c>
      <c r="C44" s="35"/>
      <c r="D44" s="34"/>
      <c r="E44" s="34"/>
    </row>
    <row r="45" spans="2:5" ht="15.6">
      <c r="B45" s="36">
        <v>39</v>
      </c>
      <c r="C45" s="35"/>
      <c r="D45" s="34"/>
      <c r="E45" s="34"/>
    </row>
    <row r="46" spans="2:5" ht="15.6">
      <c r="B46" s="36">
        <v>40</v>
      </c>
      <c r="C46" s="35"/>
      <c r="D46" s="34"/>
      <c r="E46" s="34"/>
    </row>
    <row r="47" spans="2:5" ht="15.6">
      <c r="B47" s="36">
        <v>41</v>
      </c>
      <c r="C47" s="35"/>
      <c r="D47" s="34"/>
      <c r="E47" s="34"/>
    </row>
    <row r="48" spans="2:5" ht="15.6">
      <c r="B48" s="36">
        <v>42</v>
      </c>
      <c r="C48" s="35"/>
      <c r="D48" s="34"/>
      <c r="E48" s="34"/>
    </row>
    <row r="49" spans="2:5" ht="15.6">
      <c r="B49" s="36">
        <v>43</v>
      </c>
      <c r="C49" s="35"/>
      <c r="D49" s="34"/>
      <c r="E49" s="34"/>
    </row>
    <row r="50" spans="2:5" ht="15.6">
      <c r="B50" s="36">
        <v>44</v>
      </c>
      <c r="C50" s="35"/>
      <c r="D50" s="34"/>
      <c r="E50" s="34"/>
    </row>
    <row r="51" spans="2:5" ht="15.6">
      <c r="B51" s="36">
        <v>45</v>
      </c>
      <c r="C51" s="35"/>
      <c r="D51" s="34"/>
      <c r="E51" s="34"/>
    </row>
    <row r="52" spans="2:5" ht="15.6">
      <c r="B52" s="36">
        <v>46</v>
      </c>
      <c r="C52" s="35"/>
      <c r="D52" s="34"/>
      <c r="E52" s="34"/>
    </row>
    <row r="53" spans="2:5" ht="15.6">
      <c r="B53" s="36">
        <v>47</v>
      </c>
      <c r="C53" s="35"/>
      <c r="D53" s="34"/>
      <c r="E53" s="34"/>
    </row>
    <row r="54" spans="2:5" ht="15.6">
      <c r="B54" s="36">
        <v>48</v>
      </c>
      <c r="C54" s="35"/>
      <c r="D54" s="34"/>
      <c r="E54" s="34"/>
    </row>
    <row r="55" spans="2:5" ht="15.6">
      <c r="B55" s="36">
        <v>49</v>
      </c>
      <c r="C55" s="35"/>
      <c r="D55" s="34"/>
      <c r="E55" s="34"/>
    </row>
    <row r="56" spans="2:5" ht="15.6">
      <c r="B56" s="36">
        <v>50</v>
      </c>
      <c r="C56" s="35"/>
      <c r="D56" s="34"/>
      <c r="E56" s="34"/>
    </row>
    <row r="57" spans="2:5" ht="15.6">
      <c r="B57" s="36">
        <v>51</v>
      </c>
      <c r="C57" s="35"/>
      <c r="D57" s="34"/>
      <c r="E57" s="34"/>
    </row>
    <row r="58" spans="2:5" ht="15.6">
      <c r="B58" s="36">
        <v>52</v>
      </c>
      <c r="C58" s="35"/>
      <c r="D58" s="34"/>
      <c r="E58" s="34"/>
    </row>
    <row r="59" spans="2:5" ht="15.6">
      <c r="B59" s="36">
        <v>53</v>
      </c>
      <c r="C59" s="35"/>
      <c r="D59" s="34"/>
      <c r="E59" s="34"/>
    </row>
    <row r="60" spans="2:5" ht="15.6">
      <c r="B60" s="36">
        <v>54</v>
      </c>
      <c r="C60" s="35"/>
      <c r="D60" s="34"/>
      <c r="E60" s="34"/>
    </row>
    <row r="61" spans="2:5" ht="15.6">
      <c r="B61" s="36">
        <v>55</v>
      </c>
      <c r="C61" s="35"/>
      <c r="D61" s="34"/>
      <c r="E61" s="34"/>
    </row>
    <row r="62" spans="2:5" ht="15.6">
      <c r="B62" s="36">
        <v>56</v>
      </c>
      <c r="C62" s="35"/>
      <c r="D62" s="34"/>
      <c r="E62" s="34"/>
    </row>
    <row r="63" spans="2:5" ht="15.6">
      <c r="B63" s="36">
        <v>57</v>
      </c>
      <c r="C63" s="35"/>
      <c r="D63" s="34"/>
      <c r="E63" s="34"/>
    </row>
    <row r="64" spans="2:5" ht="15.6">
      <c r="B64" s="36">
        <v>58</v>
      </c>
      <c r="C64" s="35"/>
      <c r="D64" s="34"/>
      <c r="E64" s="34"/>
    </row>
    <row r="65" spans="2:5" ht="15.6">
      <c r="B65" s="36">
        <v>59</v>
      </c>
      <c r="C65" s="35"/>
      <c r="D65" s="34"/>
      <c r="E65" s="34"/>
    </row>
    <row r="66" spans="2:5" ht="15.6">
      <c r="B66" s="36">
        <v>60</v>
      </c>
      <c r="C66" s="35"/>
      <c r="D66" s="34"/>
      <c r="E66" s="34"/>
    </row>
    <row r="67" spans="2:5" ht="15.6">
      <c r="B67" s="36">
        <v>61</v>
      </c>
      <c r="C67" s="35"/>
      <c r="D67" s="34"/>
      <c r="E67" s="34"/>
    </row>
    <row r="68" spans="2:5" ht="15.6">
      <c r="B68" s="36">
        <v>62</v>
      </c>
      <c r="C68" s="35"/>
      <c r="D68" s="34"/>
      <c r="E68" s="34"/>
    </row>
    <row r="69" spans="2:5" ht="15.6">
      <c r="B69" s="36">
        <v>63</v>
      </c>
      <c r="C69" s="35"/>
      <c r="D69" s="34"/>
      <c r="E69" s="34"/>
    </row>
    <row r="70" spans="2:5" ht="15.6">
      <c r="B70" s="36">
        <v>64</v>
      </c>
      <c r="C70" s="35"/>
      <c r="D70" s="34"/>
      <c r="E70" s="34"/>
    </row>
    <row r="71" spans="2:5" ht="15.6">
      <c r="B71" s="36">
        <v>65</v>
      </c>
      <c r="C71" s="35"/>
      <c r="D71" s="34"/>
      <c r="E71" s="34"/>
    </row>
    <row r="72" spans="2:5" ht="15.6">
      <c r="B72" s="36">
        <v>66</v>
      </c>
      <c r="C72" s="35"/>
      <c r="D72" s="34"/>
      <c r="E72" s="34"/>
    </row>
    <row r="73" spans="2:5" ht="15.6">
      <c r="B73" s="36">
        <v>67</v>
      </c>
      <c r="C73" s="35"/>
      <c r="D73" s="34"/>
      <c r="E73" s="34"/>
    </row>
    <row r="74" spans="2:5" ht="15.6">
      <c r="B74" s="36">
        <v>68</v>
      </c>
      <c r="C74" s="35"/>
      <c r="D74" s="34"/>
      <c r="E74" s="34"/>
    </row>
    <row r="75" spans="2:5" ht="15.6">
      <c r="B75" s="36">
        <v>69</v>
      </c>
      <c r="C75" s="35"/>
      <c r="D75" s="34"/>
      <c r="E75" s="34"/>
    </row>
    <row r="76" spans="2:5" ht="15.6">
      <c r="B76" s="36">
        <v>70</v>
      </c>
      <c r="C76" s="35"/>
      <c r="D76" s="34"/>
      <c r="E76" s="34"/>
    </row>
    <row r="77" spans="2:5" ht="15.6">
      <c r="B77" s="36">
        <v>71</v>
      </c>
      <c r="C77" s="35"/>
      <c r="D77" s="34"/>
      <c r="E77" s="34"/>
    </row>
    <row r="78" spans="2:5" ht="15.6">
      <c r="B78" s="36">
        <v>72</v>
      </c>
      <c r="C78" s="35"/>
      <c r="D78" s="34"/>
      <c r="E78" s="34"/>
    </row>
    <row r="79" spans="2:5" ht="15.6">
      <c r="B79" s="36">
        <v>73</v>
      </c>
      <c r="C79" s="35"/>
      <c r="D79" s="34"/>
      <c r="E79" s="34"/>
    </row>
    <row r="80" spans="2:5" ht="15.6">
      <c r="B80" s="36">
        <v>74</v>
      </c>
      <c r="C80" s="35"/>
      <c r="D80" s="34"/>
      <c r="E80" s="34"/>
    </row>
    <row r="81" spans="2:5" ht="15.6">
      <c r="B81" s="36">
        <v>75</v>
      </c>
      <c r="C81" s="35"/>
      <c r="D81" s="34"/>
      <c r="E81" s="34"/>
    </row>
    <row r="82" spans="2:5" ht="15.6">
      <c r="B82" s="36">
        <v>76</v>
      </c>
      <c r="C82" s="35"/>
      <c r="D82" s="34"/>
      <c r="E82" s="34"/>
    </row>
    <row r="83" spans="2:5" ht="15.6">
      <c r="B83" s="36">
        <v>77</v>
      </c>
      <c r="C83" s="35"/>
      <c r="D83" s="34"/>
      <c r="E83" s="34"/>
    </row>
    <row r="84" spans="2:5" ht="15.6">
      <c r="B84" s="36">
        <v>78</v>
      </c>
      <c r="C84" s="35"/>
      <c r="D84" s="34"/>
      <c r="E84" s="34"/>
    </row>
    <row r="85" spans="2:5" ht="15.6">
      <c r="B85" s="36">
        <v>79</v>
      </c>
      <c r="C85" s="35"/>
      <c r="D85" s="34"/>
      <c r="E85" s="34"/>
    </row>
    <row r="86" spans="2:5" ht="15.6">
      <c r="B86" s="36">
        <v>80</v>
      </c>
      <c r="C86" s="35"/>
      <c r="D86" s="34"/>
      <c r="E86" s="34"/>
    </row>
    <row r="87" spans="2:5" ht="15.6">
      <c r="B87" s="36">
        <v>81</v>
      </c>
      <c r="C87" s="35"/>
      <c r="D87" s="34"/>
      <c r="E87" s="34"/>
    </row>
    <row r="88" spans="2:5" ht="15.6">
      <c r="B88" s="36">
        <v>82</v>
      </c>
      <c r="C88" s="35"/>
      <c r="D88" s="34"/>
      <c r="E88" s="34"/>
    </row>
    <row r="89" spans="2:5" ht="15.6">
      <c r="B89" s="36">
        <v>83</v>
      </c>
      <c r="C89" s="35"/>
      <c r="D89" s="34"/>
      <c r="E89" s="34"/>
    </row>
    <row r="90" spans="2:5" ht="15.6">
      <c r="B90" s="36">
        <v>84</v>
      </c>
      <c r="C90" s="35"/>
      <c r="D90" s="34"/>
      <c r="E90" s="34"/>
    </row>
    <row r="91" spans="2:5" ht="15.6">
      <c r="B91" s="36">
        <v>85</v>
      </c>
      <c r="C91" s="35"/>
      <c r="D91" s="34"/>
      <c r="E91" s="34"/>
    </row>
    <row r="92" spans="2:5" ht="15.6">
      <c r="B92" s="36">
        <v>86</v>
      </c>
      <c r="C92" s="35"/>
      <c r="D92" s="34"/>
      <c r="E92" s="34"/>
    </row>
    <row r="93" spans="2:5" ht="15.6">
      <c r="B93" s="36">
        <v>87</v>
      </c>
      <c r="C93" s="35"/>
      <c r="D93" s="34"/>
      <c r="E93" s="34"/>
    </row>
    <row r="94" spans="2:5" ht="15.6">
      <c r="B94" s="36">
        <v>88</v>
      </c>
      <c r="C94" s="35"/>
      <c r="D94" s="34"/>
      <c r="E94" s="34"/>
    </row>
    <row r="95" spans="2:5" ht="15.6">
      <c r="B95" s="36">
        <v>89</v>
      </c>
      <c r="C95" s="35"/>
      <c r="D95" s="34"/>
      <c r="E95" s="34"/>
    </row>
    <row r="96" spans="2:5" ht="15.6">
      <c r="B96" s="36">
        <v>90</v>
      </c>
      <c r="C96" s="35"/>
      <c r="D96" s="34"/>
      <c r="E96" s="34"/>
    </row>
    <row r="97" spans="2:5" ht="15.6">
      <c r="B97" s="36">
        <v>91</v>
      </c>
      <c r="C97" s="35"/>
      <c r="D97" s="34"/>
      <c r="E97" s="34"/>
    </row>
    <row r="98" spans="2:5" ht="15.6">
      <c r="B98" s="36">
        <v>92</v>
      </c>
      <c r="C98" s="35"/>
      <c r="D98" s="34"/>
      <c r="E98" s="34"/>
    </row>
    <row r="99" spans="2:5" ht="15.6">
      <c r="B99" s="36">
        <v>93</v>
      </c>
      <c r="C99" s="35"/>
      <c r="D99" s="34"/>
      <c r="E99" s="34"/>
    </row>
    <row r="100" spans="2:5" ht="15.6">
      <c r="B100" s="36">
        <v>94</v>
      </c>
      <c r="C100" s="35"/>
      <c r="D100" s="34"/>
      <c r="E100" s="34"/>
    </row>
    <row r="101" spans="2:5" ht="15.6">
      <c r="B101" s="36">
        <v>95</v>
      </c>
      <c r="C101" s="35"/>
      <c r="D101" s="34"/>
      <c r="E101" s="34"/>
    </row>
    <row r="102" spans="2:5" ht="15.6">
      <c r="B102" s="36">
        <v>96</v>
      </c>
      <c r="C102" s="35"/>
      <c r="D102" s="34"/>
      <c r="E102" s="34"/>
    </row>
    <row r="103" spans="2:5" ht="15.6">
      <c r="B103" s="36">
        <v>97</v>
      </c>
      <c r="C103" s="35"/>
      <c r="D103" s="34"/>
      <c r="E103" s="34"/>
    </row>
    <row r="104" spans="2:5" ht="15.6">
      <c r="B104" s="36">
        <v>98</v>
      </c>
      <c r="C104" s="35"/>
      <c r="D104" s="34"/>
      <c r="E104" s="34"/>
    </row>
    <row r="105" spans="2:5" ht="15.6">
      <c r="B105" s="36">
        <v>99</v>
      </c>
      <c r="C105" s="35"/>
      <c r="D105" s="34"/>
      <c r="E105" s="34"/>
    </row>
    <row r="106" spans="2:5" ht="15.6">
      <c r="B106" s="36">
        <v>100</v>
      </c>
      <c r="C106" s="35"/>
      <c r="D106" s="34"/>
      <c r="E106" s="34"/>
    </row>
  </sheetData>
  <sheetProtection algorithmName="SHA-512" hashValue="QRBmLL5XS0IGjx4H3SSM9asQu0425RbgMTUJXwCD3OXQu3D/7oDAnFaDOxyTgCdYslS/FJsvgWRwUQI5dPwj7w==" saltValue="0ngJWQZNmWMW7pvC2C1Zlg==" spinCount="100000" sheet="1" selectLockedCells="1" autoFilter="0"/>
  <protectedRanges>
    <protectedRange algorithmName="SHA-512" hashValue="Njfrtoo8i9z/eCW0NBcaHoyzMVD3VXd2HzRJ1kzwfVqEckN8FjMfXORRFeAAtvAMMVhneQSkPZuPxMOrZWzUuw==" saltValue="hH09L7oJYEoF6z7Jts3iFg==" spinCount="100000" sqref="C7:E106" name="Intervalo1"/>
  </protectedRanges>
  <autoFilter ref="B6:E6" xr:uid="{00000000-0009-0000-0000-000004000000}"/>
  <pageMargins left="0.51" right="0.51" top="0.79000000000000015" bottom="0.79000000000000015" header="0.31" footer="0.31"/>
  <pageSetup paperSize="9" scale="81" fitToHeight="10" orientation="portrait"/>
  <headerFooter>
    <oddFooter>Page &amp;P of &amp;N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" error="Selecione uma das opções disponíveis" promptTitle="DISPONIBILIDADE" xr:uid="{00000000-0002-0000-0400-000001000000}">
          <x14:formula1>
            <xm:f>Listas!$L$2:$L$3</xm:f>
          </x14:formula1>
          <xm:sqref>E7:E106</xm:sqref>
        </x14:dataValidation>
        <x14:dataValidation type="list" allowBlank="1" showInputMessage="1" showErrorMessage="1" xr:uid="{9D4C1A2B-CC6B-48D0-845A-8B66539AFFB3}">
          <x14:formula1>
            <xm:f>Listas!$K$2:$K$3</xm:f>
          </x14:formula1>
          <xm:sqref>D7:D106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9" tint="-0.249977111117893"/>
    <pageSetUpPr fitToPage="1"/>
  </sheetPr>
  <dimension ref="B2:J15"/>
  <sheetViews>
    <sheetView showGridLines="0" zoomScale="130" zoomScaleNormal="130" zoomScalePageLayoutView="150" workbookViewId="0">
      <selection activeCell="G11" sqref="G11"/>
    </sheetView>
  </sheetViews>
  <sheetFormatPr defaultColWidth="8.85546875" defaultRowHeight="14.45"/>
  <cols>
    <col min="1" max="1" width="7.7109375" customWidth="1"/>
    <col min="2" max="3" width="20.7109375" customWidth="1"/>
    <col min="4" max="9" width="23.7109375" customWidth="1"/>
  </cols>
  <sheetData>
    <row r="2" spans="2:10">
      <c r="B2" s="4"/>
      <c r="C2" s="4"/>
      <c r="D2" s="4"/>
      <c r="E2" s="4"/>
      <c r="F2" s="4"/>
      <c r="G2" s="4"/>
      <c r="H2" s="4"/>
      <c r="I2" s="4"/>
      <c r="J2" s="4"/>
    </row>
    <row r="3" spans="2:10" ht="15.6">
      <c r="B3" s="4"/>
      <c r="C3" s="4"/>
      <c r="D3" s="6" t="s">
        <v>24</v>
      </c>
      <c r="E3" s="4"/>
      <c r="F3" s="4"/>
      <c r="G3" s="4"/>
      <c r="H3" s="4"/>
      <c r="I3" s="4"/>
      <c r="J3" s="4"/>
    </row>
    <row r="4" spans="2:10">
      <c r="B4" s="4"/>
      <c r="C4" s="4"/>
      <c r="D4" t="s">
        <v>25</v>
      </c>
      <c r="E4" s="4"/>
      <c r="F4" s="4"/>
      <c r="G4" s="4"/>
      <c r="H4" s="4"/>
      <c r="I4" s="4"/>
      <c r="J4" s="4"/>
    </row>
    <row r="5" spans="2:10">
      <c r="B5" s="4"/>
      <c r="C5" s="4"/>
      <c r="D5" s="4"/>
      <c r="E5" s="4"/>
      <c r="F5" s="4"/>
      <c r="G5" s="4"/>
      <c r="H5" s="4"/>
      <c r="I5" s="4"/>
      <c r="J5" s="4"/>
    </row>
    <row r="6" spans="2:10" ht="15" thickBot="1">
      <c r="B6" s="4"/>
      <c r="C6" s="4"/>
      <c r="D6" s="4"/>
      <c r="E6" s="4"/>
      <c r="F6" s="4"/>
      <c r="G6" s="4"/>
      <c r="H6" s="4"/>
      <c r="I6" s="4"/>
      <c r="J6" s="4"/>
    </row>
    <row r="7" spans="2:10" ht="15" thickBot="1">
      <c r="B7" s="63" t="s">
        <v>26</v>
      </c>
      <c r="C7" s="64"/>
      <c r="D7" s="10">
        <v>2026</v>
      </c>
      <c r="E7" s="10">
        <v>2027</v>
      </c>
      <c r="F7" s="10">
        <v>2028</v>
      </c>
      <c r="G7" s="10">
        <v>2029</v>
      </c>
      <c r="H7" s="11" t="s">
        <v>27</v>
      </c>
      <c r="I7" s="11" t="s">
        <v>28</v>
      </c>
      <c r="J7" s="4"/>
    </row>
    <row r="8" spans="2:10" ht="15" thickBot="1">
      <c r="B8" s="72" t="s">
        <v>29</v>
      </c>
      <c r="C8" s="73"/>
      <c r="D8" s="16"/>
      <c r="E8" s="16"/>
      <c r="F8" s="16"/>
      <c r="G8" s="16"/>
      <c r="H8" s="12">
        <f>SUM(D8:G8)</f>
        <v>0</v>
      </c>
      <c r="I8" s="13" t="str">
        <f>IF(ISERROR(H8/H$12),"--",H8/H$12)</f>
        <v>--</v>
      </c>
      <c r="J8" s="4"/>
    </row>
    <row r="9" spans="2:10" ht="15" thickBot="1">
      <c r="B9" s="70" t="s">
        <v>30</v>
      </c>
      <c r="C9" s="53" t="s">
        <v>31</v>
      </c>
      <c r="D9" s="16"/>
      <c r="E9" s="16"/>
      <c r="F9" s="16"/>
      <c r="G9" s="16"/>
      <c r="H9" s="12">
        <f>SUM(D9:G9)</f>
        <v>0</v>
      </c>
      <c r="I9" s="67" t="str">
        <f>IF(ISERROR(H9/H$12),"--",(H9+H10)/H$12)</f>
        <v>--</v>
      </c>
      <c r="J9" s="4"/>
    </row>
    <row r="10" spans="2:10" ht="15" thickBot="1">
      <c r="B10" s="71"/>
      <c r="C10" s="53" t="s">
        <v>32</v>
      </c>
      <c r="D10" s="16"/>
      <c r="E10" s="16"/>
      <c r="F10" s="16"/>
      <c r="G10" s="16"/>
      <c r="H10" s="12">
        <f>SUM(D10:G10)</f>
        <v>0</v>
      </c>
      <c r="I10" s="68"/>
      <c r="J10" s="4"/>
    </row>
    <row r="11" spans="2:10" ht="15">
      <c r="B11" s="72" t="s">
        <v>33</v>
      </c>
      <c r="C11" s="73"/>
      <c r="D11" s="16"/>
      <c r="E11" s="16"/>
      <c r="F11" s="16"/>
      <c r="G11" s="16"/>
      <c r="H11" s="12">
        <f>SUM(D11:G11)</f>
        <v>0</v>
      </c>
      <c r="I11" s="13" t="str">
        <f>IF(ISERROR(H11/H$12),"--",H11/H$12)</f>
        <v>--</v>
      </c>
      <c r="J11" s="4"/>
    </row>
    <row r="12" spans="2:10" ht="15" thickBot="1">
      <c r="B12" s="65" t="s">
        <v>27</v>
      </c>
      <c r="C12" s="66"/>
      <c r="D12" s="12">
        <f>SUM(D8:D11)</f>
        <v>0</v>
      </c>
      <c r="E12" s="12">
        <f>SUM(E8:E11)</f>
        <v>0</v>
      </c>
      <c r="F12" s="12">
        <f>SUM(F8:F11)</f>
        <v>0</v>
      </c>
      <c r="G12" s="12">
        <f>SUM(G8:G11)</f>
        <v>0</v>
      </c>
      <c r="H12" s="12">
        <f>SUM(D12:G12)</f>
        <v>0</v>
      </c>
      <c r="I12" s="13" t="str">
        <f>IF(SUM(I8:I11)=0,"--",SUM(I8:I11))</f>
        <v>--</v>
      </c>
      <c r="J12" s="4"/>
    </row>
    <row r="13" spans="2:10">
      <c r="B13" s="4"/>
      <c r="C13" s="4"/>
      <c r="D13" s="4"/>
      <c r="E13" s="4"/>
      <c r="F13" s="4"/>
      <c r="G13" s="4"/>
      <c r="H13" s="9"/>
      <c r="I13" s="4"/>
      <c r="J13" s="4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 ht="23.45">
      <c r="B15" s="5" t="s">
        <v>34</v>
      </c>
      <c r="C15" s="5"/>
      <c r="D15" s="69" t="s">
        <v>35</v>
      </c>
      <c r="E15" s="69"/>
      <c r="F15" s="69"/>
      <c r="G15" s="69"/>
      <c r="H15" s="4"/>
      <c r="I15" s="4"/>
      <c r="J15" s="4"/>
    </row>
  </sheetData>
  <sheetProtection algorithmName="SHA-512" hashValue="PY2BAIMAjRScSu+8tj9o1B7afeL+/1RgjCS6kR7kVAa3hmi8UdkHEByGRZFi3OFnAfE/LF4YhZkD00+Cbk9YRg==" saltValue="AUgCGoF2ZvIIJCgQ8oo9Kw==" spinCount="100000" sheet="1" selectLockedCells="1"/>
  <protectedRanges>
    <protectedRange algorithmName="SHA-512" hashValue="OoWcz32seeV6Cdvljm9NTLxR8DyxRJg4BWVxuiUn6KEGUiCpfisfIiLHquy+8cjxocTFvgjrjuAOXBgDrdHJ+A==" saltValue="4mOz0Wu288w5p0NvB5n2aw==" spinCount="100000" sqref="D8:G11" name="Intervalo1"/>
  </protectedRanges>
  <mergeCells count="7">
    <mergeCell ref="B7:C7"/>
    <mergeCell ref="B12:C12"/>
    <mergeCell ref="I9:I10"/>
    <mergeCell ref="D15:G15"/>
    <mergeCell ref="B9:B10"/>
    <mergeCell ref="B8:C8"/>
    <mergeCell ref="B11:C11"/>
  </mergeCells>
  <phoneticPr fontId="7" type="noConversion"/>
  <pageMargins left="0.51" right="0.51" top="0.79000000000000015" bottom="0.79000000000000015" header="0.31" footer="0.31"/>
  <pageSetup paperSize="9" scale="69" orientation="portrait" horizontalDpi="4294967292" verticalDpi="4294967292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2" tint="-0.499984740745262"/>
    <pageSetUpPr fitToPage="1"/>
  </sheetPr>
  <dimension ref="B2:J53"/>
  <sheetViews>
    <sheetView showGridLines="0" showRowColHeaders="0" zoomScale="85" zoomScaleNormal="85" zoomScalePageLayoutView="150" workbookViewId="0">
      <selection activeCell="J23" sqref="J23"/>
    </sheetView>
  </sheetViews>
  <sheetFormatPr defaultColWidth="8.85546875" defaultRowHeight="14.45"/>
  <cols>
    <col min="1" max="1" width="9" customWidth="1"/>
    <col min="2" max="2" width="9.7109375" customWidth="1"/>
    <col min="3" max="3" width="26.140625" customWidth="1"/>
    <col min="4" max="4" width="14.7109375" customWidth="1"/>
    <col min="5" max="5" width="51.42578125" customWidth="1"/>
    <col min="6" max="6" width="12.42578125" style="14" customWidth="1"/>
    <col min="7" max="7" width="13" style="14" customWidth="1"/>
    <col min="8" max="8" width="10.42578125" customWidth="1"/>
  </cols>
  <sheetData>
    <row r="2" spans="2:10" ht="18.600000000000001">
      <c r="C2" s="1"/>
    </row>
    <row r="3" spans="2:10" ht="18.600000000000001">
      <c r="D3" s="1" t="s">
        <v>36</v>
      </c>
    </row>
    <row r="4" spans="2:10">
      <c r="D4" t="s">
        <v>37</v>
      </c>
    </row>
    <row r="5" spans="2:10" ht="15" thickBot="1">
      <c r="D5" s="7"/>
    </row>
    <row r="6" spans="2:10" ht="15.95" customHeight="1" thickBot="1">
      <c r="B6" s="83" t="s">
        <v>38</v>
      </c>
      <c r="C6" s="85" t="s">
        <v>39</v>
      </c>
      <c r="D6" s="86"/>
      <c r="E6" s="86"/>
      <c r="F6" s="86"/>
      <c r="G6" s="87"/>
    </row>
    <row r="7" spans="2:10" ht="15.95" customHeight="1" thickBot="1">
      <c r="B7" s="84"/>
      <c r="C7" s="15" t="s">
        <v>40</v>
      </c>
      <c r="D7" s="15" t="s">
        <v>41</v>
      </c>
      <c r="E7" s="15" t="s">
        <v>42</v>
      </c>
      <c r="F7" s="15" t="s">
        <v>43</v>
      </c>
      <c r="G7" s="15" t="s">
        <v>44</v>
      </c>
    </row>
    <row r="8" spans="2:10" ht="30" customHeight="1">
      <c r="B8" s="70">
        <v>1</v>
      </c>
      <c r="C8" s="70" t="s">
        <v>45</v>
      </c>
      <c r="D8" s="70" t="s">
        <v>46</v>
      </c>
      <c r="E8" s="70" t="s">
        <v>47</v>
      </c>
      <c r="F8" s="54">
        <v>2026</v>
      </c>
      <c r="G8" s="55"/>
      <c r="J8" s="17"/>
    </row>
    <row r="9" spans="2:10" ht="30" customHeight="1" thickBot="1">
      <c r="B9" s="78"/>
      <c r="C9" s="78"/>
      <c r="D9" s="78"/>
      <c r="E9" s="78"/>
      <c r="F9" s="56">
        <v>2027</v>
      </c>
      <c r="G9" s="55"/>
      <c r="J9" s="17"/>
    </row>
    <row r="10" spans="2:10" ht="30" customHeight="1" thickBot="1">
      <c r="B10" s="78"/>
      <c r="C10" s="78"/>
      <c r="D10" s="78"/>
      <c r="E10" s="78"/>
      <c r="F10" s="56">
        <v>2028</v>
      </c>
      <c r="G10" s="55"/>
      <c r="J10" s="17"/>
    </row>
    <row r="11" spans="2:10" ht="30" customHeight="1" thickBot="1">
      <c r="B11" s="78"/>
      <c r="C11" s="78"/>
      <c r="D11" s="78"/>
      <c r="E11" s="78"/>
      <c r="F11" s="54">
        <v>2029</v>
      </c>
      <c r="G11" s="55"/>
      <c r="J11" s="17"/>
    </row>
    <row r="12" spans="2:10" ht="30" customHeight="1" thickBot="1">
      <c r="B12" s="70">
        <v>2</v>
      </c>
      <c r="C12" s="70" t="s">
        <v>48</v>
      </c>
      <c r="D12" s="78"/>
      <c r="E12" s="70" t="s">
        <v>49</v>
      </c>
      <c r="F12" s="54">
        <v>2026</v>
      </c>
      <c r="G12" s="55"/>
    </row>
    <row r="13" spans="2:10" ht="30" customHeight="1" thickBot="1">
      <c r="B13" s="78"/>
      <c r="C13" s="78"/>
      <c r="D13" s="78"/>
      <c r="E13" s="78"/>
      <c r="F13" s="56">
        <v>2027</v>
      </c>
      <c r="G13" s="55"/>
    </row>
    <row r="14" spans="2:10" ht="30" customHeight="1" thickBot="1">
      <c r="B14" s="78"/>
      <c r="C14" s="78"/>
      <c r="D14" s="78"/>
      <c r="E14" s="78"/>
      <c r="F14" s="56">
        <v>2028</v>
      </c>
      <c r="G14" s="55"/>
    </row>
    <row r="15" spans="2:10" ht="30" customHeight="1" thickBot="1">
      <c r="B15" s="78"/>
      <c r="C15" s="78"/>
      <c r="D15" s="78"/>
      <c r="E15" s="78"/>
      <c r="F15" s="54">
        <v>2029</v>
      </c>
      <c r="G15" s="55"/>
    </row>
    <row r="16" spans="2:10" ht="30" customHeight="1" thickBot="1">
      <c r="B16" s="70">
        <v>3</v>
      </c>
      <c r="C16" s="70" t="s">
        <v>50</v>
      </c>
      <c r="D16" s="78"/>
      <c r="E16" s="70" t="s">
        <v>51</v>
      </c>
      <c r="F16" s="54">
        <v>2026</v>
      </c>
      <c r="G16" s="57"/>
    </row>
    <row r="17" spans="2:7" ht="30" customHeight="1" thickBot="1">
      <c r="B17" s="78"/>
      <c r="C17" s="78"/>
      <c r="D17" s="78"/>
      <c r="E17" s="78"/>
      <c r="F17" s="56">
        <v>2027</v>
      </c>
      <c r="G17" s="57"/>
    </row>
    <row r="18" spans="2:7" ht="30" customHeight="1" thickBot="1">
      <c r="B18" s="78"/>
      <c r="C18" s="78"/>
      <c r="D18" s="78"/>
      <c r="E18" s="78"/>
      <c r="F18" s="56">
        <v>2028</v>
      </c>
      <c r="G18" s="57"/>
    </row>
    <row r="19" spans="2:7" ht="30" customHeight="1" thickBot="1">
      <c r="B19" s="78"/>
      <c r="C19" s="78"/>
      <c r="D19" s="78"/>
      <c r="E19" s="78"/>
      <c r="F19" s="54">
        <v>2029</v>
      </c>
      <c r="G19" s="55"/>
    </row>
    <row r="20" spans="2:7" ht="30" customHeight="1" thickBot="1">
      <c r="B20" s="70">
        <v>4</v>
      </c>
      <c r="C20" s="70" t="s">
        <v>52</v>
      </c>
      <c r="D20" s="78"/>
      <c r="E20" s="70" t="s">
        <v>53</v>
      </c>
      <c r="F20" s="54">
        <v>2026</v>
      </c>
      <c r="G20" s="57"/>
    </row>
    <row r="21" spans="2:7" ht="30" customHeight="1" thickBot="1">
      <c r="B21" s="78"/>
      <c r="C21" s="78"/>
      <c r="D21" s="78"/>
      <c r="E21" s="78"/>
      <c r="F21" s="56">
        <v>2027</v>
      </c>
      <c r="G21" s="57"/>
    </row>
    <row r="22" spans="2:7" ht="30" customHeight="1" thickBot="1">
      <c r="B22" s="78"/>
      <c r="C22" s="78"/>
      <c r="D22" s="78"/>
      <c r="E22" s="78"/>
      <c r="F22" s="56">
        <v>2028</v>
      </c>
      <c r="G22" s="57"/>
    </row>
    <row r="23" spans="2:7" ht="30" customHeight="1" thickBot="1">
      <c r="B23" s="78"/>
      <c r="C23" s="78"/>
      <c r="D23" s="78"/>
      <c r="E23" s="78"/>
      <c r="F23" s="54">
        <v>2029</v>
      </c>
      <c r="G23" s="57"/>
    </row>
    <row r="24" spans="2:7" ht="30" customHeight="1" thickBot="1">
      <c r="B24" s="70">
        <v>5</v>
      </c>
      <c r="C24" s="70" t="s">
        <v>54</v>
      </c>
      <c r="D24" s="78"/>
      <c r="E24" s="70" t="s">
        <v>55</v>
      </c>
      <c r="F24" s="54">
        <v>2026</v>
      </c>
      <c r="G24" s="57"/>
    </row>
    <row r="25" spans="2:7" ht="30" customHeight="1" thickBot="1">
      <c r="B25" s="78"/>
      <c r="C25" s="78"/>
      <c r="D25" s="78"/>
      <c r="E25" s="78"/>
      <c r="F25" s="56">
        <v>2027</v>
      </c>
      <c r="G25" s="57"/>
    </row>
    <row r="26" spans="2:7" ht="30" customHeight="1" thickBot="1">
      <c r="B26" s="78"/>
      <c r="C26" s="78"/>
      <c r="D26" s="78"/>
      <c r="E26" s="78"/>
      <c r="F26" s="56">
        <v>2028</v>
      </c>
      <c r="G26" s="57"/>
    </row>
    <row r="27" spans="2:7" ht="30" customHeight="1" thickBot="1">
      <c r="B27" s="78"/>
      <c r="C27" s="78"/>
      <c r="D27" s="78"/>
      <c r="E27" s="78"/>
      <c r="F27" s="54">
        <v>2029</v>
      </c>
      <c r="G27" s="57"/>
    </row>
    <row r="28" spans="2:7" ht="30" customHeight="1" thickBot="1">
      <c r="B28" s="70">
        <v>6</v>
      </c>
      <c r="C28" s="70" t="s">
        <v>56</v>
      </c>
      <c r="D28" s="78"/>
      <c r="E28" s="70" t="s">
        <v>57</v>
      </c>
      <c r="F28" s="54">
        <v>2026</v>
      </c>
      <c r="G28" s="57"/>
    </row>
    <row r="29" spans="2:7" ht="30" customHeight="1" thickBot="1">
      <c r="B29" s="78"/>
      <c r="C29" s="78"/>
      <c r="D29" s="78"/>
      <c r="E29" s="78"/>
      <c r="F29" s="56">
        <v>2027</v>
      </c>
      <c r="G29" s="57"/>
    </row>
    <row r="30" spans="2:7" ht="30" customHeight="1" thickBot="1">
      <c r="B30" s="78"/>
      <c r="C30" s="78"/>
      <c r="D30" s="78"/>
      <c r="E30" s="78"/>
      <c r="F30" s="56">
        <v>2028</v>
      </c>
      <c r="G30" s="57"/>
    </row>
    <row r="31" spans="2:7" ht="30" customHeight="1" thickBot="1">
      <c r="B31" s="78"/>
      <c r="C31" s="78"/>
      <c r="D31" s="78"/>
      <c r="E31" s="78"/>
      <c r="F31" s="54">
        <v>2029</v>
      </c>
      <c r="G31" s="57"/>
    </row>
    <row r="32" spans="2:7" ht="30" customHeight="1" thickBot="1">
      <c r="B32" s="70">
        <v>7</v>
      </c>
      <c r="C32" s="70" t="s">
        <v>58</v>
      </c>
      <c r="D32" s="78"/>
      <c r="E32" s="70" t="s">
        <v>59</v>
      </c>
      <c r="F32" s="54">
        <v>2026</v>
      </c>
      <c r="G32" s="57"/>
    </row>
    <row r="33" spans="2:7" ht="30" customHeight="1" thickBot="1">
      <c r="B33" s="78"/>
      <c r="C33" s="78"/>
      <c r="D33" s="78"/>
      <c r="E33" s="78"/>
      <c r="F33" s="56">
        <v>2027</v>
      </c>
      <c r="G33" s="57"/>
    </row>
    <row r="34" spans="2:7" ht="30" customHeight="1" thickBot="1">
      <c r="B34" s="78"/>
      <c r="C34" s="78"/>
      <c r="D34" s="78"/>
      <c r="E34" s="78"/>
      <c r="F34" s="56">
        <v>2028</v>
      </c>
      <c r="G34" s="57"/>
    </row>
    <row r="35" spans="2:7" ht="30" customHeight="1" thickBot="1">
      <c r="B35" s="78"/>
      <c r="C35" s="78"/>
      <c r="D35" s="78"/>
      <c r="E35" s="78"/>
      <c r="F35" s="54">
        <v>2029</v>
      </c>
      <c r="G35" s="57"/>
    </row>
    <row r="36" spans="2:7" ht="30" customHeight="1" thickBot="1">
      <c r="B36" s="79" t="s">
        <v>60</v>
      </c>
      <c r="C36" s="70" t="s">
        <v>61</v>
      </c>
      <c r="D36" s="78"/>
      <c r="E36" s="70" t="s">
        <v>62</v>
      </c>
      <c r="F36" s="54">
        <v>2026</v>
      </c>
      <c r="G36" s="57"/>
    </row>
    <row r="37" spans="2:7" ht="30" customHeight="1" thickBot="1">
      <c r="B37" s="80"/>
      <c r="C37" s="78"/>
      <c r="D37" s="78"/>
      <c r="E37" s="78"/>
      <c r="F37" s="56">
        <v>2027</v>
      </c>
      <c r="G37" s="57"/>
    </row>
    <row r="38" spans="2:7" ht="30" customHeight="1" thickBot="1">
      <c r="B38" s="80"/>
      <c r="C38" s="78"/>
      <c r="D38" s="78"/>
      <c r="E38" s="78"/>
      <c r="F38" s="56">
        <v>2028</v>
      </c>
      <c r="G38" s="57"/>
    </row>
    <row r="39" spans="2:7" ht="49.5" customHeight="1" thickBot="1">
      <c r="B39" s="80"/>
      <c r="C39" s="78"/>
      <c r="D39" s="71"/>
      <c r="E39" s="71"/>
      <c r="F39" s="54">
        <v>2029</v>
      </c>
      <c r="G39" s="57"/>
    </row>
    <row r="40" spans="2:7" ht="30" customHeight="1" thickBot="1">
      <c r="B40" s="70">
        <v>9</v>
      </c>
      <c r="C40" s="70" t="s">
        <v>63</v>
      </c>
      <c r="D40" s="81" t="s">
        <v>64</v>
      </c>
      <c r="E40" s="70" t="s">
        <v>65</v>
      </c>
      <c r="F40" s="54">
        <v>2026</v>
      </c>
      <c r="G40" s="58" t="str">
        <f>IFERROR('4.Plano Financeiro'!D11/'4.Plano Financeiro'!D12, "")</f>
        <v/>
      </c>
    </row>
    <row r="41" spans="2:7" ht="30" customHeight="1" thickBot="1">
      <c r="B41" s="78"/>
      <c r="C41" s="78"/>
      <c r="D41" s="82"/>
      <c r="E41" s="78"/>
      <c r="F41" s="56">
        <v>2027</v>
      </c>
      <c r="G41" s="58" t="str">
        <f>IFERROR(SUM('4.Plano Financeiro'!D11:E11)/SUM('4.Plano Financeiro'!D12:E12), "")</f>
        <v/>
      </c>
    </row>
    <row r="42" spans="2:7" ht="30" customHeight="1" thickBot="1">
      <c r="B42" s="78"/>
      <c r="C42" s="78"/>
      <c r="D42" s="82"/>
      <c r="E42" s="78"/>
      <c r="F42" s="56">
        <v>2028</v>
      </c>
      <c r="G42" s="58" t="str">
        <f>IFERROR(SUM('4.Plano Financeiro'!D11:F11)/SUM('4.Plano Financeiro'!D12:F12), "")</f>
        <v/>
      </c>
    </row>
    <row r="43" spans="2:7" ht="30" customHeight="1" thickBot="1">
      <c r="B43" s="78"/>
      <c r="C43" s="78"/>
      <c r="D43" s="82"/>
      <c r="E43" s="78"/>
      <c r="F43" s="54">
        <v>2029</v>
      </c>
      <c r="G43" s="58" t="str">
        <f>IFERROR(SUM('4.Plano Financeiro'!D11:G11)/SUM('4.Plano Financeiro'!D12:G12), "")</f>
        <v/>
      </c>
    </row>
    <row r="44" spans="2:7" ht="30" customHeight="1" thickBot="1">
      <c r="B44" s="79" t="s">
        <v>66</v>
      </c>
      <c r="C44" s="70" t="s">
        <v>67</v>
      </c>
      <c r="D44" s="82"/>
      <c r="E44" s="70" t="s">
        <v>68</v>
      </c>
      <c r="F44" s="54">
        <v>2026</v>
      </c>
      <c r="G44" s="58" t="str">
        <f>IFERROR(G16/G12, "")</f>
        <v/>
      </c>
    </row>
    <row r="45" spans="2:7" ht="30" customHeight="1" thickBot="1">
      <c r="B45" s="80"/>
      <c r="C45" s="78"/>
      <c r="D45" s="82"/>
      <c r="E45" s="78"/>
      <c r="F45" s="56">
        <v>2027</v>
      </c>
      <c r="G45" s="58" t="str">
        <f>IFERROR(SUM(G16:G17)/SUM(G12:G13), "")</f>
        <v/>
      </c>
    </row>
    <row r="46" spans="2:7" ht="30" customHeight="1" thickBot="1">
      <c r="B46" s="80"/>
      <c r="C46" s="78"/>
      <c r="D46" s="82"/>
      <c r="E46" s="78"/>
      <c r="F46" s="56">
        <v>2028</v>
      </c>
      <c r="G46" s="58" t="str">
        <f>IFERROR(SUM(G16:G18)/SUM(G12:G14), "")</f>
        <v/>
      </c>
    </row>
    <row r="47" spans="2:7" ht="30" customHeight="1">
      <c r="B47" s="80"/>
      <c r="C47" s="78"/>
      <c r="D47" s="82"/>
      <c r="E47" s="78"/>
      <c r="F47" s="54">
        <v>2029</v>
      </c>
      <c r="G47" s="58" t="str">
        <f>IFERROR(SUM(G16:G19)/SUM(G12:G15), "")</f>
        <v/>
      </c>
    </row>
    <row r="48" spans="2:7" ht="30" customHeight="1">
      <c r="B48" s="88">
        <v>11</v>
      </c>
      <c r="C48" s="90" t="s">
        <v>69</v>
      </c>
      <c r="D48" s="92" t="s">
        <v>46</v>
      </c>
      <c r="E48" s="90" t="s">
        <v>70</v>
      </c>
      <c r="F48" s="54">
        <v>2026</v>
      </c>
      <c r="G48" s="57"/>
    </row>
    <row r="49" spans="2:7" ht="30" customHeight="1">
      <c r="B49" s="80"/>
      <c r="C49" s="78"/>
      <c r="D49" s="82"/>
      <c r="E49" s="78"/>
      <c r="F49" s="56">
        <v>2027</v>
      </c>
      <c r="G49" s="57"/>
    </row>
    <row r="50" spans="2:7" ht="30" customHeight="1">
      <c r="B50" s="80"/>
      <c r="C50" s="78"/>
      <c r="D50" s="82"/>
      <c r="E50" s="78"/>
      <c r="F50" s="56">
        <v>2028</v>
      </c>
      <c r="G50" s="57"/>
    </row>
    <row r="51" spans="2:7" ht="30" customHeight="1">
      <c r="B51" s="89"/>
      <c r="C51" s="91"/>
      <c r="D51" s="93"/>
      <c r="E51" s="91"/>
      <c r="F51" s="60">
        <v>2029</v>
      </c>
      <c r="G51" s="62"/>
    </row>
    <row r="52" spans="2:7" ht="45" customHeight="1">
      <c r="B52" s="74" t="s">
        <v>71</v>
      </c>
      <c r="C52" s="75"/>
      <c r="D52" s="75"/>
      <c r="E52" s="75"/>
      <c r="F52" s="76"/>
      <c r="G52" s="77"/>
    </row>
    <row r="53" spans="2:7" ht="15"/>
  </sheetData>
  <sheetProtection sheet="1" objects="1" scenarios="1"/>
  <protectedRanges>
    <protectedRange algorithmName="SHA-512" hashValue="9Ufm5AzRJ/J3NpLOep1rlpigRFecjs3TfMIJQbuESW7neX2wa+Yk1S6xnwdDayxlo6KSMJDpj3XtinYc7D1Llg==" saltValue="ZgJvnca3wj1GNBuvaCRJCg==" spinCount="100000" sqref="G8:G39 G48:G51" name="Intervalo1"/>
  </protectedRanges>
  <mergeCells count="39">
    <mergeCell ref="E32:E35"/>
    <mergeCell ref="B48:B51"/>
    <mergeCell ref="C48:C51"/>
    <mergeCell ref="D48:D51"/>
    <mergeCell ref="E48:E51"/>
    <mergeCell ref="E40:E43"/>
    <mergeCell ref="E44:E47"/>
    <mergeCell ref="B6:B7"/>
    <mergeCell ref="C6:G6"/>
    <mergeCell ref="E12:E15"/>
    <mergeCell ref="C8:C11"/>
    <mergeCell ref="B8:B11"/>
    <mergeCell ref="E8:E11"/>
    <mergeCell ref="D8:D39"/>
    <mergeCell ref="C36:C39"/>
    <mergeCell ref="B36:B39"/>
    <mergeCell ref="E16:E19"/>
    <mergeCell ref="E28:E31"/>
    <mergeCell ref="C28:C31"/>
    <mergeCell ref="B28:B31"/>
    <mergeCell ref="B20:B23"/>
    <mergeCell ref="B24:B27"/>
    <mergeCell ref="C24:C27"/>
    <mergeCell ref="B52:G52"/>
    <mergeCell ref="B12:B15"/>
    <mergeCell ref="C12:C15"/>
    <mergeCell ref="B40:B43"/>
    <mergeCell ref="C40:C43"/>
    <mergeCell ref="E36:E39"/>
    <mergeCell ref="B16:B19"/>
    <mergeCell ref="C16:C19"/>
    <mergeCell ref="C20:C23"/>
    <mergeCell ref="B44:B47"/>
    <mergeCell ref="C44:C47"/>
    <mergeCell ref="D40:D47"/>
    <mergeCell ref="E24:E27"/>
    <mergeCell ref="E20:E23"/>
    <mergeCell ref="B32:B35"/>
    <mergeCell ref="C32:C3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4294967292" verticalDpi="4294967292" r:id="rId1"/>
  <headerFooter>
    <oddHeader>&amp;C&amp;"Calibri,Regular"&amp;24&amp;K000000ANEXO</oddHead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E62-50DB-408B-9C6D-46312E5618E6}">
  <sheetPr>
    <tabColor rgb="FFFFFF00"/>
  </sheetPr>
  <dimension ref="A1:Z1000"/>
  <sheetViews>
    <sheetView showGridLines="0" workbookViewId="0">
      <selection activeCell="B2" sqref="B2:B3"/>
    </sheetView>
  </sheetViews>
  <sheetFormatPr defaultColWidth="14.42578125" defaultRowHeight="15" customHeight="1"/>
  <cols>
    <col min="1" max="1" width="20.140625" style="41" customWidth="1"/>
    <col min="2" max="2" width="22" style="41" customWidth="1"/>
    <col min="3" max="3" width="24.140625" style="41" customWidth="1"/>
    <col min="4" max="13" width="24" style="41" customWidth="1"/>
    <col min="14" max="14" width="29.140625" style="41" customWidth="1"/>
    <col min="15" max="26" width="11.42578125" style="41" customWidth="1"/>
    <col min="27" max="16384" width="14.42578125" style="41"/>
  </cols>
  <sheetData>
    <row r="1" spans="1:26" ht="15.6">
      <c r="A1" s="50" t="s">
        <v>72</v>
      </c>
      <c r="B1" s="50" t="s">
        <v>73</v>
      </c>
      <c r="C1" s="50" t="s">
        <v>74</v>
      </c>
      <c r="D1" s="50" t="s">
        <v>75</v>
      </c>
      <c r="E1" s="50" t="s">
        <v>41</v>
      </c>
      <c r="F1" s="52" t="s">
        <v>76</v>
      </c>
      <c r="G1" s="52" t="s">
        <v>77</v>
      </c>
      <c r="H1" s="50" t="s">
        <v>78</v>
      </c>
      <c r="I1" s="50" t="s">
        <v>79</v>
      </c>
      <c r="J1" s="50" t="s">
        <v>80</v>
      </c>
      <c r="K1" s="52" t="s">
        <v>81</v>
      </c>
      <c r="L1" s="51" t="s">
        <v>82</v>
      </c>
      <c r="M1" s="50" t="s">
        <v>83</v>
      </c>
      <c r="N1" s="50" t="s">
        <v>84</v>
      </c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29.1">
      <c r="A2" s="46" t="s">
        <v>85</v>
      </c>
      <c r="B2" s="46" t="s">
        <v>86</v>
      </c>
      <c r="C2" s="45" t="s">
        <v>87</v>
      </c>
      <c r="D2" s="45" t="s">
        <v>88</v>
      </c>
      <c r="E2" s="45" t="s">
        <v>41</v>
      </c>
      <c r="F2" s="49" t="s">
        <v>89</v>
      </c>
      <c r="G2" s="49" t="s">
        <v>90</v>
      </c>
      <c r="H2" s="49" t="s">
        <v>91</v>
      </c>
      <c r="I2" s="45" t="s">
        <v>92</v>
      </c>
      <c r="J2" s="45" t="s">
        <v>93</v>
      </c>
      <c r="K2" s="45" t="s">
        <v>94</v>
      </c>
      <c r="L2" s="48" t="s">
        <v>95</v>
      </c>
      <c r="M2" s="45" t="s">
        <v>96</v>
      </c>
      <c r="N2" s="45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29.1">
      <c r="A3" s="46" t="s">
        <v>97</v>
      </c>
      <c r="B3" s="46" t="s">
        <v>98</v>
      </c>
      <c r="C3" s="45" t="s">
        <v>99</v>
      </c>
      <c r="D3" s="45" t="s">
        <v>100</v>
      </c>
      <c r="E3" s="43"/>
      <c r="F3" s="45" t="str">
        <f>D2</f>
        <v>Sublinha 1</v>
      </c>
      <c r="G3" s="45" t="s">
        <v>101</v>
      </c>
      <c r="H3" s="45" t="s">
        <v>102</v>
      </c>
      <c r="I3" s="45" t="s">
        <v>103</v>
      </c>
      <c r="J3" s="45" t="s">
        <v>104</v>
      </c>
      <c r="K3" s="45" t="s">
        <v>105</v>
      </c>
      <c r="L3" s="48" t="s">
        <v>106</v>
      </c>
      <c r="M3" s="45" t="s">
        <v>107</v>
      </c>
      <c r="N3" s="45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ht="43.5">
      <c r="A4" s="46" t="s">
        <v>108</v>
      </c>
      <c r="B4" s="42"/>
      <c r="C4" s="45" t="s">
        <v>109</v>
      </c>
      <c r="D4" s="47" t="s">
        <v>110</v>
      </c>
      <c r="E4" s="43"/>
      <c r="F4" s="45" t="str">
        <f>D3</f>
        <v>Sublinha 2</v>
      </c>
      <c r="G4" s="45" t="s">
        <v>111</v>
      </c>
      <c r="H4" s="45" t="s">
        <v>112</v>
      </c>
      <c r="I4" s="45" t="s">
        <v>113</v>
      </c>
      <c r="J4" s="43"/>
      <c r="K4" s="43"/>
      <c r="L4" s="43"/>
      <c r="M4" s="45" t="s">
        <v>114</v>
      </c>
      <c r="N4" s="45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29.1">
      <c r="A5" s="46" t="s">
        <v>115</v>
      </c>
      <c r="B5" s="42"/>
      <c r="C5" s="45" t="s">
        <v>116</v>
      </c>
      <c r="D5" s="43"/>
      <c r="E5" s="43"/>
      <c r="F5" s="45" t="str">
        <f>D4</f>
        <v>Sublinha 3</v>
      </c>
      <c r="G5" s="43"/>
      <c r="H5" s="45" t="s">
        <v>117</v>
      </c>
      <c r="I5" s="45" t="s">
        <v>118</v>
      </c>
      <c r="J5" s="43"/>
      <c r="K5" s="43"/>
      <c r="L5" s="43"/>
      <c r="M5" s="43"/>
      <c r="N5" s="45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43.5">
      <c r="A6" s="46" t="s">
        <v>119</v>
      </c>
      <c r="B6" s="42"/>
      <c r="C6" s="45" t="s">
        <v>120</v>
      </c>
      <c r="D6" s="43"/>
      <c r="E6" s="43"/>
      <c r="F6" s="43"/>
      <c r="G6" s="43"/>
      <c r="H6" s="45" t="s">
        <v>121</v>
      </c>
      <c r="I6" s="45" t="s">
        <v>122</v>
      </c>
      <c r="J6" s="43"/>
      <c r="K6" s="43"/>
      <c r="L6" s="43"/>
      <c r="M6" s="43"/>
      <c r="N6" s="45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4.45">
      <c r="A7" s="42"/>
      <c r="B7" s="42"/>
      <c r="C7" s="45" t="s">
        <v>123</v>
      </c>
      <c r="D7" s="43"/>
      <c r="E7" s="43"/>
      <c r="F7" s="43"/>
      <c r="G7" s="43"/>
      <c r="H7" s="45" t="s">
        <v>124</v>
      </c>
      <c r="I7" s="45" t="s">
        <v>125</v>
      </c>
      <c r="J7" s="43"/>
      <c r="K7" s="43"/>
      <c r="L7" s="43"/>
      <c r="M7" s="43"/>
      <c r="N7" s="45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14.45">
      <c r="A8" s="42"/>
      <c r="B8" s="42"/>
      <c r="C8" s="45" t="s">
        <v>126</v>
      </c>
      <c r="D8" s="43"/>
      <c r="E8" s="43"/>
      <c r="F8" s="43"/>
      <c r="G8" s="43"/>
      <c r="H8" s="45" t="s">
        <v>127</v>
      </c>
      <c r="I8" s="43"/>
      <c r="J8" s="43"/>
      <c r="K8" s="43"/>
      <c r="L8" s="43"/>
      <c r="M8" s="43"/>
      <c r="N8" s="45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9.1">
      <c r="A9" s="42"/>
      <c r="B9" s="42"/>
      <c r="C9" s="45" t="s">
        <v>128</v>
      </c>
      <c r="D9" s="43"/>
      <c r="E9" s="43"/>
      <c r="F9" s="43"/>
      <c r="G9" s="43"/>
      <c r="H9" s="45" t="s">
        <v>129</v>
      </c>
      <c r="I9" s="43"/>
      <c r="J9" s="43"/>
      <c r="K9" s="43"/>
      <c r="L9" s="43"/>
      <c r="M9" s="43"/>
      <c r="N9" s="45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1:26" ht="14.45">
      <c r="A10" s="42"/>
      <c r="B10" s="42"/>
      <c r="C10" s="45" t="s">
        <v>130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5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26" ht="14.45">
      <c r="A11" s="42"/>
      <c r="B11" s="42"/>
      <c r="C11" s="45" t="s">
        <v>131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5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1:26" ht="14.45">
      <c r="A12" s="42"/>
      <c r="B12" s="42"/>
      <c r="C12" s="45" t="s">
        <v>132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5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ht="29.1">
      <c r="A13" s="42"/>
      <c r="B13" s="42"/>
      <c r="C13" s="45" t="s">
        <v>129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5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ht="14.45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5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4.45">
      <c r="A15" s="4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5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4.45">
      <c r="A16" s="42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5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ht="336">
      <c r="A17" s="42"/>
      <c r="B17" s="44" t="s">
        <v>133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14.45">
      <c r="A18" s="42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14.4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4.45">
      <c r="A20" s="42"/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ht="15.75" customHeight="1">
      <c r="A21" s="42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5.75" customHeight="1">
      <c r="A22" s="42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.75" customHeight="1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15.75" customHeight="1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ht="15.75" customHeight="1">
      <c r="A25" s="42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ht="15.75" customHeight="1">
      <c r="A26" s="4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ht="15.75" customHeight="1">
      <c r="A27" s="42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5.75" customHeight="1">
      <c r="A28" s="42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5.75" customHeight="1">
      <c r="A29" s="42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5.75" customHeight="1">
      <c r="A30" s="42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5.75" customHeight="1">
      <c r="A31" s="42"/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5.75" customHeight="1">
      <c r="A32" s="42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5.75" customHeight="1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1:26" ht="15.75" customHeight="1">
      <c r="A34" s="42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15.75" customHeight="1">
      <c r="A35" s="42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ht="15.75" customHeight="1">
      <c r="A36" s="42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ht="15.75" customHeight="1">
      <c r="A37" s="42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5.75" customHeight="1">
      <c r="A38" s="42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5.75" customHeight="1">
      <c r="A39" s="42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.75" customHeight="1">
      <c r="A40" s="42"/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5.75" customHeight="1">
      <c r="A41" s="4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5.75" customHeight="1">
      <c r="A42" s="42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5.75" customHeight="1">
      <c r="A43" s="42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5.75" customHeight="1">
      <c r="A44" s="42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5.75" customHeight="1">
      <c r="A45" s="42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5.75" customHeight="1">
      <c r="A46" s="42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5.75" customHeight="1">
      <c r="A47" s="42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5.75" customHeight="1">
      <c r="A48" s="42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5.75" customHeight="1">
      <c r="A49" s="42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5.75" customHeight="1">
      <c r="A50" s="42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5.75" customHeight="1">
      <c r="A51" s="42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5.75" customHeight="1">
      <c r="A52" s="42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5.75" customHeight="1">
      <c r="A53" s="42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5.75" customHeight="1">
      <c r="A54" s="42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15.75" customHeight="1">
      <c r="A55" s="42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15.75" customHeight="1">
      <c r="A56" s="42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15.75" customHeight="1">
      <c r="A57" s="42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15.75" customHeight="1">
      <c r="A58" s="42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ht="15.75" customHeight="1">
      <c r="A59" s="42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5.75" customHeight="1">
      <c r="A60" s="42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15.75" customHeight="1">
      <c r="A61" s="4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15.75" customHeight="1">
      <c r="A62" s="42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15.75" customHeight="1">
      <c r="A63" s="42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>
      <c r="A64" s="42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5.75" customHeight="1">
      <c r="A65" s="42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ht="15.75" customHeight="1">
      <c r="A66" s="42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5.75" customHeight="1">
      <c r="A67" s="42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5.75" customHeight="1">
      <c r="A68" s="42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>
      <c r="A69" s="42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5.75" customHeight="1">
      <c r="A70" s="42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>
      <c r="A71" s="42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>
      <c r="A72" s="42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5.75" customHeight="1">
      <c r="A73" s="42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5.75" customHeight="1">
      <c r="A74" s="42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5.75" customHeight="1">
      <c r="A75" s="42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5.75" customHeight="1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5.75" customHeight="1">
      <c r="A77" s="42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5.75" customHeight="1">
      <c r="A78" s="42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5.75" customHeight="1">
      <c r="A79" s="42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5.75" customHeight="1">
      <c r="A80" s="42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5.75" customHeight="1">
      <c r="A81" s="42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5.75" customHeight="1">
      <c r="A82" s="42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5.75" customHeight="1">
      <c r="A83" s="42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5.75" customHeight="1">
      <c r="A84" s="42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5.75" customHeight="1">
      <c r="A85" s="42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5.75" customHeight="1">
      <c r="A86" s="42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5.75" customHeight="1">
      <c r="A87" s="42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15.75" customHeight="1">
      <c r="A88" s="42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15.75" customHeight="1">
      <c r="A89" s="42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15.75" customHeight="1">
      <c r="A90" s="42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15.75" customHeight="1">
      <c r="A91" s="42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15.75" customHeight="1">
      <c r="A92" s="42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15.75" customHeight="1">
      <c r="A93" s="42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15.75" customHeight="1">
      <c r="A94" s="42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15.75" customHeight="1">
      <c r="A95" s="42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15.75" customHeight="1">
      <c r="A96" s="42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15.75" customHeight="1">
      <c r="A97" s="42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15.75" customHeight="1">
      <c r="A98" s="42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15.75" customHeight="1">
      <c r="A99" s="42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15.75" customHeight="1">
      <c r="A100" s="42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15.75" customHeight="1">
      <c r="A101" s="42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15.75" customHeight="1">
      <c r="A102" s="42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15.75" customHeight="1">
      <c r="A103" s="42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15.75" customHeight="1">
      <c r="A104" s="42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15.75" customHeight="1">
      <c r="A105" s="42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15.75" customHeight="1">
      <c r="A106" s="42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15.75" customHeight="1">
      <c r="A107" s="42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15.75" customHeight="1">
      <c r="A108" s="42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15.75" customHeight="1">
      <c r="A109" s="42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15.75" customHeight="1">
      <c r="A110" s="42"/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15.75" customHeight="1">
      <c r="A111" s="42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15.75" customHeight="1">
      <c r="A112" s="42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15.75" customHeight="1">
      <c r="A113" s="42"/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15.75" customHeight="1">
      <c r="A114" s="42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15.75" customHeight="1">
      <c r="A115" s="42"/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15.75" customHeight="1">
      <c r="A116" s="42"/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15.75" customHeight="1">
      <c r="A117" s="42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15.75" customHeight="1">
      <c r="A118" s="42"/>
      <c r="B118" s="4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15.75" customHeight="1">
      <c r="A119" s="42"/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5.75" customHeight="1">
      <c r="A120" s="42"/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15.75" customHeight="1">
      <c r="A121" s="42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15.75" customHeight="1">
      <c r="A122" s="42"/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15.75" customHeight="1">
      <c r="A123" s="42"/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15.75" customHeight="1">
      <c r="A124" s="42"/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15.75" customHeight="1">
      <c r="A125" s="42"/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15.75" customHeight="1">
      <c r="A126" s="42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15.75" customHeight="1">
      <c r="A127" s="42"/>
      <c r="B127" s="4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15.75" customHeight="1">
      <c r="A128" s="42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15.75" customHeight="1">
      <c r="A129" s="42"/>
      <c r="B129" s="4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15.75" customHeight="1">
      <c r="A130" s="42"/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15.75" customHeight="1">
      <c r="A131" s="42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15.75" customHeight="1">
      <c r="A132" s="42"/>
      <c r="B132" s="4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15.75" customHeight="1">
      <c r="A133" s="42"/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15.75" customHeight="1">
      <c r="A134" s="42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15.75" customHeight="1">
      <c r="A135" s="42"/>
      <c r="B135" s="4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15.75" customHeight="1">
      <c r="A136" s="42"/>
      <c r="B136" s="4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15.75" customHeight="1">
      <c r="A137" s="42"/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15.75" customHeight="1">
      <c r="A138" s="42"/>
      <c r="B138" s="4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15.75" customHeight="1">
      <c r="A139" s="42"/>
      <c r="B139" s="4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15.75" customHeight="1">
      <c r="A140" s="42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15.75" customHeight="1">
      <c r="A141" s="42"/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15.75" customHeight="1">
      <c r="A142" s="42"/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15.75" customHeight="1">
      <c r="A143" s="42"/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15.75" customHeight="1">
      <c r="A144" s="42"/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15.75" customHeight="1">
      <c r="A145" s="42"/>
      <c r="B145" s="42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15.75" customHeight="1">
      <c r="A146" s="42"/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15.75" customHeight="1">
      <c r="A147" s="42"/>
      <c r="B147" s="42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15.75" customHeight="1">
      <c r="A148" s="42"/>
      <c r="B148" s="42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15.75" customHeight="1">
      <c r="A149" s="42"/>
      <c r="B149" s="42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15.75" customHeight="1">
      <c r="A150" s="42"/>
      <c r="B150" s="42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15.75" customHeight="1">
      <c r="A151" s="42"/>
      <c r="B151" s="42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15.75" customHeight="1">
      <c r="A152" s="42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15.75" customHeight="1">
      <c r="A153" s="42"/>
      <c r="B153" s="42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15.75" customHeight="1">
      <c r="A154" s="42"/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15.75" customHeight="1">
      <c r="A155" s="42"/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15.75" customHeight="1">
      <c r="A156" s="42"/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15.75" customHeight="1">
      <c r="A157" s="42"/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15.75" customHeight="1">
      <c r="A158" s="42"/>
      <c r="B158" s="42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15.75" customHeight="1">
      <c r="A159" s="42"/>
      <c r="B159" s="42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15.75" customHeight="1">
      <c r="A160" s="42"/>
      <c r="B160" s="42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15.75" customHeight="1">
      <c r="A161" s="42"/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15.75" customHeight="1">
      <c r="A162" s="42"/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15.75" customHeight="1">
      <c r="A163" s="42"/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15.75" customHeight="1">
      <c r="A164" s="42"/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15.75" customHeight="1">
      <c r="A165" s="42"/>
      <c r="B165" s="42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15.75" customHeight="1">
      <c r="A166" s="42"/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15.75" customHeight="1">
      <c r="A167" s="42"/>
      <c r="B167" s="42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15.75" customHeight="1">
      <c r="A168" s="42"/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15.75" customHeight="1">
      <c r="A169" s="42"/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15.75" customHeight="1">
      <c r="A170" s="42"/>
      <c r="B170" s="42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15.75" customHeight="1">
      <c r="A171" s="42"/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15.75" customHeight="1">
      <c r="A172" s="42"/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15.75" customHeight="1">
      <c r="A173" s="42"/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15.75" customHeight="1">
      <c r="A174" s="42"/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15.75" customHeight="1">
      <c r="A175" s="42"/>
      <c r="B175" s="42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15.75" customHeight="1">
      <c r="A176" s="42"/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15.75" customHeight="1">
      <c r="A177" s="42"/>
      <c r="B177" s="42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15.75" customHeight="1">
      <c r="A178" s="42"/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15.75" customHeight="1">
      <c r="A179" s="42"/>
      <c r="B179" s="42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15.75" customHeight="1">
      <c r="A180" s="42"/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15.75" customHeight="1">
      <c r="A181" s="42"/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15.75" customHeight="1">
      <c r="A182" s="42"/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15.75" customHeight="1">
      <c r="A183" s="42"/>
      <c r="B183" s="42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15.75" customHeight="1">
      <c r="A184" s="42"/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15.75" customHeight="1">
      <c r="A185" s="42"/>
      <c r="B185" s="42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15.75" customHeight="1">
      <c r="A186" s="42"/>
      <c r="B186" s="42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15.75" customHeight="1">
      <c r="A187" s="42"/>
      <c r="B187" s="42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15.75" customHeight="1">
      <c r="A188" s="42"/>
      <c r="B188" s="42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15.75" customHeight="1">
      <c r="A189" s="42"/>
      <c r="B189" s="42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15.75" customHeight="1">
      <c r="A190" s="42"/>
      <c r="B190" s="42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15.75" customHeight="1">
      <c r="A191" s="42"/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15.75" customHeight="1">
      <c r="A192" s="42"/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15.75" customHeight="1">
      <c r="A193" s="42"/>
      <c r="B193" s="4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15.75" customHeight="1">
      <c r="A194" s="42"/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15.75" customHeight="1">
      <c r="A195" s="42"/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15.75" customHeight="1">
      <c r="A196" s="42"/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15.75" customHeight="1">
      <c r="A197" s="42"/>
      <c r="B197" s="42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15.75" customHeight="1">
      <c r="A198" s="42"/>
      <c r="B198" s="42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15.75" customHeight="1">
      <c r="A199" s="42"/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15.75" customHeight="1">
      <c r="A200" s="42"/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15.75" customHeight="1">
      <c r="A201" s="42"/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15.75" customHeight="1">
      <c r="A202" s="42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15.75" customHeight="1">
      <c r="A203" s="42"/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15.75" customHeight="1">
      <c r="A204" s="42"/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15.75" customHeight="1">
      <c r="A205" s="42"/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15.75" customHeight="1">
      <c r="A206" s="42"/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15.75" customHeight="1">
      <c r="A207" s="42"/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15.75" customHeight="1">
      <c r="A208" s="42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15.75" customHeight="1">
      <c r="A209" s="42"/>
      <c r="B209" s="4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15.75" customHeight="1">
      <c r="A210" s="42"/>
      <c r="B210" s="4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15.75" customHeight="1">
      <c r="A211" s="42"/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15.75" customHeight="1">
      <c r="A212" s="42"/>
      <c r="B212" s="4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15.75" customHeight="1">
      <c r="A213" s="42"/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15.75" customHeight="1">
      <c r="A214" s="42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15.75" customHeight="1">
      <c r="A215" s="42"/>
      <c r="B215" s="4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15.75" customHeight="1">
      <c r="A216" s="42"/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15.75" customHeight="1">
      <c r="A217" s="42"/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15.75" customHeight="1">
      <c r="A218" s="42"/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15.75" customHeight="1">
      <c r="A219" s="42"/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15.75" customHeight="1">
      <c r="A220" s="42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15.75" customHeight="1">
      <c r="A221" s="42"/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15.75" customHeight="1">
      <c r="A222" s="42"/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15.75" customHeight="1">
      <c r="A223" s="42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15.75" customHeight="1">
      <c r="A224" s="42"/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15.75" customHeight="1">
      <c r="A225" s="42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15.75" customHeight="1">
      <c r="A226" s="42"/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15.75" customHeight="1">
      <c r="A227" s="42"/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15.75" customHeight="1">
      <c r="A228" s="42"/>
      <c r="B228" s="4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15.75" customHeight="1">
      <c r="A229" s="42"/>
      <c r="B229" s="42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15.75" customHeight="1">
      <c r="A230" s="42"/>
      <c r="B230" s="42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15.75" customHeight="1">
      <c r="A231" s="42"/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15.75" customHeight="1">
      <c r="A232" s="42"/>
      <c r="B232" s="4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15.75" customHeight="1">
      <c r="A233" s="42"/>
      <c r="B233" s="4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15.75" customHeight="1">
      <c r="A234" s="42"/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15.75" customHeight="1">
      <c r="A235" s="42"/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15.75" customHeight="1">
      <c r="A236" s="42"/>
      <c r="B236" s="4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15.75" customHeight="1">
      <c r="A237" s="42"/>
      <c r="B237" s="42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15.75" customHeight="1">
      <c r="A238" s="42"/>
      <c r="B238" s="42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15.75" customHeight="1">
      <c r="A239" s="42"/>
      <c r="B239" s="42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15.75" customHeight="1">
      <c r="A240" s="42"/>
      <c r="B240" s="42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15.75" customHeight="1">
      <c r="A241" s="42"/>
      <c r="B241" s="42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15.75" customHeight="1">
      <c r="A242" s="42"/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15.75" customHeight="1">
      <c r="A243" s="42"/>
      <c r="B243" s="42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15.75" customHeight="1">
      <c r="A244" s="42"/>
      <c r="B244" s="42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15.75" customHeight="1">
      <c r="A245" s="42"/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15.75" customHeight="1">
      <c r="A246" s="42"/>
      <c r="B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15.75" customHeight="1">
      <c r="A247" s="42"/>
      <c r="B247" s="42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15.75" customHeight="1">
      <c r="A248" s="42"/>
      <c r="B248" s="42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15.75" customHeight="1">
      <c r="A249" s="42"/>
      <c r="B249" s="42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15.75" customHeight="1">
      <c r="A250" s="42"/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15.75" customHeight="1">
      <c r="A251" s="42"/>
      <c r="B251" s="42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15.75" customHeight="1">
      <c r="A252" s="42"/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15.75" customHeight="1">
      <c r="A253" s="42"/>
      <c r="B253" s="42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15.75" customHeight="1">
      <c r="A254" s="42"/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15.75" customHeight="1">
      <c r="A255" s="42"/>
      <c r="B255" s="4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15.75" customHeight="1">
      <c r="A256" s="42"/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15.75" customHeight="1">
      <c r="A257" s="42"/>
      <c r="B257" s="42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15.75" customHeight="1">
      <c r="A258" s="42"/>
      <c r="B258" s="42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15.75" customHeight="1">
      <c r="A259" s="42"/>
      <c r="B259" s="42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15.75" customHeight="1">
      <c r="A260" s="42"/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15.75" customHeight="1">
      <c r="A261" s="42"/>
      <c r="B261" s="42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15.75" customHeight="1">
      <c r="A262" s="42"/>
      <c r="B262" s="42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15.75" customHeight="1">
      <c r="A263" s="42"/>
      <c r="B263" s="42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15.75" customHeight="1">
      <c r="A264" s="42"/>
      <c r="B264" s="42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15.75" customHeight="1">
      <c r="A265" s="42"/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15.75" customHeight="1">
      <c r="A266" s="42"/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15.75" customHeight="1">
      <c r="A267" s="42"/>
      <c r="B267" s="42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15.75" customHeight="1">
      <c r="A268" s="42"/>
      <c r="B268" s="42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15.75" customHeight="1">
      <c r="A269" s="42"/>
      <c r="B269" s="42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15.75" customHeight="1">
      <c r="A270" s="42"/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15.75" customHeight="1">
      <c r="A271" s="42"/>
      <c r="B271" s="42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15.75" customHeight="1">
      <c r="A272" s="42"/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15.75" customHeight="1">
      <c r="A273" s="42"/>
      <c r="B273" s="42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15.75" customHeight="1">
      <c r="A274" s="42"/>
      <c r="B274" s="42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15.75" customHeight="1">
      <c r="A275" s="42"/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15.75" customHeight="1">
      <c r="A276" s="42"/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15.75" customHeight="1">
      <c r="A277" s="42"/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15.75" customHeight="1">
      <c r="A278" s="42"/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15.75" customHeight="1">
      <c r="A279" s="42"/>
      <c r="B279" s="42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15.75" customHeight="1">
      <c r="A280" s="42"/>
      <c r="B280" s="42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15.75" customHeight="1">
      <c r="A281" s="42"/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15.75" customHeight="1">
      <c r="A282" s="42"/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15.75" customHeight="1">
      <c r="A283" s="42"/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15.75" customHeight="1">
      <c r="A284" s="42"/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15.75" customHeight="1">
      <c r="A285" s="42"/>
      <c r="B285" s="42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15.75" customHeight="1">
      <c r="A286" s="42"/>
      <c r="B286" s="42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15.75" customHeight="1">
      <c r="A287" s="42"/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15.75" customHeight="1">
      <c r="A288" s="42"/>
      <c r="B288" s="42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15.75" customHeight="1">
      <c r="A289" s="42"/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15.75" customHeight="1">
      <c r="A290" s="42"/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15.75" customHeight="1">
      <c r="A291" s="42"/>
      <c r="B291" s="42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15.75" customHeight="1">
      <c r="A292" s="42"/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15.75" customHeight="1">
      <c r="A293" s="42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15.75" customHeight="1">
      <c r="A294" s="42"/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15.75" customHeight="1">
      <c r="A295" s="42"/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15.75" customHeight="1">
      <c r="A296" s="42"/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15.75" customHeight="1">
      <c r="A297" s="42"/>
      <c r="B297" s="42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15.75" customHeight="1">
      <c r="A298" s="42"/>
      <c r="B298" s="42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15.75" customHeight="1">
      <c r="A299" s="42"/>
      <c r="B299" s="42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15.75" customHeight="1">
      <c r="A300" s="42"/>
      <c r="B300" s="42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15.75" customHeight="1">
      <c r="A301" s="42"/>
      <c r="B301" s="42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15.75" customHeight="1">
      <c r="A302" s="42"/>
      <c r="B302" s="42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15.75" customHeight="1">
      <c r="A303" s="42"/>
      <c r="B303" s="42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15.75" customHeight="1">
      <c r="A304" s="42"/>
      <c r="B304" s="42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15.75" customHeight="1">
      <c r="A305" s="42"/>
      <c r="B305" s="42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15.75" customHeight="1">
      <c r="A306" s="42"/>
      <c r="B306" s="42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15.75" customHeight="1">
      <c r="A307" s="42"/>
      <c r="B307" s="42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15.75" customHeight="1">
      <c r="A308" s="42"/>
      <c r="B308" s="42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15.75" customHeight="1">
      <c r="A309" s="42"/>
      <c r="B309" s="42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15.75" customHeight="1">
      <c r="A310" s="42"/>
      <c r="B310" s="42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15.75" customHeight="1">
      <c r="A311" s="42"/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15.75" customHeight="1">
      <c r="A312" s="42"/>
      <c r="B312" s="42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15.75" customHeight="1">
      <c r="A313" s="42"/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15.75" customHeight="1">
      <c r="A314" s="42"/>
      <c r="B314" s="42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15.75" customHeight="1">
      <c r="A315" s="42"/>
      <c r="B315" s="42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15.75" customHeight="1">
      <c r="A316" s="42"/>
      <c r="B316" s="42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15.75" customHeight="1">
      <c r="A317" s="42"/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15.75" customHeight="1">
      <c r="A318" s="42"/>
      <c r="B318" s="42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15.75" customHeight="1">
      <c r="A319" s="42"/>
      <c r="B319" s="42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15.75" customHeight="1">
      <c r="A320" s="42"/>
      <c r="B320" s="42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15.75" customHeight="1">
      <c r="A321" s="42"/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15.75" customHeight="1">
      <c r="A322" s="42"/>
      <c r="B322" s="42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15.75" customHeight="1">
      <c r="A323" s="42"/>
      <c r="B323" s="42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15.75" customHeight="1">
      <c r="A324" s="42"/>
      <c r="B324" s="42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15.75" customHeight="1">
      <c r="A325" s="42"/>
      <c r="B325" s="42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15.75" customHeight="1">
      <c r="A326" s="42"/>
      <c r="B326" s="42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15.75" customHeight="1">
      <c r="A327" s="42"/>
      <c r="B327" s="42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15.75" customHeight="1">
      <c r="A328" s="42"/>
      <c r="B328" s="42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15.75" customHeight="1">
      <c r="A329" s="42"/>
      <c r="B329" s="42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15.75" customHeight="1">
      <c r="A330" s="42"/>
      <c r="B330" s="42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15.75" customHeight="1">
      <c r="A331" s="42"/>
      <c r="B331" s="42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15.75" customHeight="1">
      <c r="A332" s="42"/>
      <c r="B332" s="42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15.75" customHeight="1">
      <c r="A333" s="42"/>
      <c r="B333" s="42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15.75" customHeight="1">
      <c r="A334" s="42"/>
      <c r="B334" s="42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15.75" customHeight="1">
      <c r="A335" s="42"/>
      <c r="B335" s="42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15.75" customHeight="1">
      <c r="A336" s="42"/>
      <c r="B336" s="42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15.75" customHeight="1">
      <c r="A337" s="42"/>
      <c r="B337" s="42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15.75" customHeight="1">
      <c r="A338" s="42"/>
      <c r="B338" s="42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15.75" customHeight="1">
      <c r="A339" s="42"/>
      <c r="B339" s="42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15.75" customHeight="1">
      <c r="A340" s="42"/>
      <c r="B340" s="42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15.75" customHeight="1">
      <c r="A341" s="42"/>
      <c r="B341" s="42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15.75" customHeight="1">
      <c r="A342" s="42"/>
      <c r="B342" s="42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15.75" customHeight="1">
      <c r="A343" s="42"/>
      <c r="B343" s="42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15.75" customHeight="1">
      <c r="A344" s="42"/>
      <c r="B344" s="42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15.75" customHeight="1">
      <c r="A345" s="42"/>
      <c r="B345" s="42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15.75" customHeight="1">
      <c r="A346" s="42"/>
      <c r="B346" s="42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15.75" customHeight="1">
      <c r="A347" s="42"/>
      <c r="B347" s="42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15.75" customHeight="1">
      <c r="A348" s="42"/>
      <c r="B348" s="42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15.75" customHeight="1">
      <c r="A349" s="42"/>
      <c r="B349" s="42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15.75" customHeight="1">
      <c r="A350" s="42"/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15.75" customHeight="1">
      <c r="A351" s="42"/>
      <c r="B351" s="42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15.75" customHeight="1">
      <c r="A352" s="42"/>
      <c r="B352" s="42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15.75" customHeight="1">
      <c r="A353" s="42"/>
      <c r="B353" s="42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15.75" customHeight="1">
      <c r="A354" s="42"/>
      <c r="B354" s="42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15.75" customHeight="1">
      <c r="A355" s="42"/>
      <c r="B355" s="42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15.75" customHeight="1">
      <c r="A356" s="42"/>
      <c r="B356" s="42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15.75" customHeight="1">
      <c r="A357" s="42"/>
      <c r="B357" s="42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15.75" customHeight="1">
      <c r="A358" s="42"/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15.75" customHeight="1">
      <c r="A359" s="42"/>
      <c r="B359" s="42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15.75" customHeight="1">
      <c r="A360" s="42"/>
      <c r="B360" s="42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15.75" customHeight="1">
      <c r="A361" s="42"/>
      <c r="B361" s="42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15.75" customHeight="1">
      <c r="A362" s="42"/>
      <c r="B362" s="42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15.75" customHeight="1">
      <c r="A363" s="42"/>
      <c r="B363" s="42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15.75" customHeight="1">
      <c r="A364" s="42"/>
      <c r="B364" s="42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15.75" customHeight="1">
      <c r="A365" s="42"/>
      <c r="B365" s="42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15.75" customHeight="1">
      <c r="A366" s="42"/>
      <c r="B366" s="42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15.75" customHeight="1">
      <c r="A367" s="42"/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15.75" customHeight="1">
      <c r="A368" s="42"/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15.75" customHeight="1">
      <c r="A369" s="42"/>
      <c r="B369" s="42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15.75" customHeight="1">
      <c r="A370" s="42"/>
      <c r="B370" s="42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15.75" customHeight="1">
      <c r="A371" s="42"/>
      <c r="B371" s="42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15.75" customHeight="1">
      <c r="A372" s="42"/>
      <c r="B372" s="42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15.75" customHeight="1">
      <c r="A373" s="42"/>
      <c r="B373" s="42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15.75" customHeight="1">
      <c r="A374" s="42"/>
      <c r="B374" s="42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15.75" customHeight="1">
      <c r="A375" s="42"/>
      <c r="B375" s="42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15.75" customHeight="1">
      <c r="A376" s="42"/>
      <c r="B376" s="42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15.75" customHeight="1">
      <c r="A377" s="42"/>
      <c r="B377" s="42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15.75" customHeight="1">
      <c r="A378" s="42"/>
      <c r="B378" s="42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15.75" customHeight="1">
      <c r="A379" s="42"/>
      <c r="B379" s="42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15.75" customHeight="1">
      <c r="A380" s="42"/>
      <c r="B380" s="42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15.75" customHeight="1">
      <c r="A381" s="42"/>
      <c r="B381" s="42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15.75" customHeight="1">
      <c r="A382" s="42"/>
      <c r="B382" s="42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15.75" customHeight="1">
      <c r="A383" s="42"/>
      <c r="B383" s="42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15.75" customHeight="1">
      <c r="A384" s="42"/>
      <c r="B384" s="42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15.75" customHeight="1">
      <c r="A385" s="42"/>
      <c r="B385" s="42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15.75" customHeight="1">
      <c r="A386" s="42"/>
      <c r="B386" s="42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15.75" customHeight="1">
      <c r="A387" s="42"/>
      <c r="B387" s="42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15.75" customHeight="1">
      <c r="A388" s="42"/>
      <c r="B388" s="42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15.75" customHeight="1">
      <c r="A389" s="42"/>
      <c r="B389" s="42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15.75" customHeight="1">
      <c r="A390" s="42"/>
      <c r="B390" s="42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15.75" customHeight="1">
      <c r="A391" s="42"/>
      <c r="B391" s="42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15.75" customHeight="1">
      <c r="A392" s="42"/>
      <c r="B392" s="42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15.75" customHeight="1">
      <c r="A393" s="42"/>
      <c r="B393" s="42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15.75" customHeight="1">
      <c r="A394" s="42"/>
      <c r="B394" s="42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15.75" customHeight="1">
      <c r="A395" s="42"/>
      <c r="B395" s="42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15.75" customHeight="1">
      <c r="A396" s="42"/>
      <c r="B396" s="42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15.75" customHeight="1">
      <c r="A397" s="42"/>
      <c r="B397" s="42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15.75" customHeight="1">
      <c r="A398" s="42"/>
      <c r="B398" s="42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15.75" customHeight="1">
      <c r="A399" s="42"/>
      <c r="B399" s="42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15.75" customHeight="1">
      <c r="A400" s="42"/>
      <c r="B400" s="42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15.75" customHeight="1">
      <c r="A401" s="42"/>
      <c r="B401" s="42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15.75" customHeight="1">
      <c r="A402" s="42"/>
      <c r="B402" s="42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15.75" customHeight="1">
      <c r="A403" s="42"/>
      <c r="B403" s="42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15.75" customHeight="1">
      <c r="A404" s="42"/>
      <c r="B404" s="42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15.75" customHeight="1">
      <c r="A405" s="42"/>
      <c r="B405" s="42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15.75" customHeight="1">
      <c r="A406" s="42"/>
      <c r="B406" s="42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15.75" customHeight="1">
      <c r="A407" s="42"/>
      <c r="B407" s="42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15.75" customHeight="1">
      <c r="A408" s="42"/>
      <c r="B408" s="42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15.75" customHeight="1">
      <c r="A409" s="42"/>
      <c r="B409" s="42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15.75" customHeight="1">
      <c r="A410" s="42"/>
      <c r="B410" s="42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15.75" customHeight="1">
      <c r="A411" s="42"/>
      <c r="B411" s="42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15.75" customHeight="1">
      <c r="A412" s="42"/>
      <c r="B412" s="42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15.75" customHeight="1">
      <c r="A413" s="42"/>
      <c r="B413" s="42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15.75" customHeight="1">
      <c r="A414" s="42"/>
      <c r="B414" s="42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15.75" customHeight="1">
      <c r="A415" s="42"/>
      <c r="B415" s="42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15.75" customHeight="1">
      <c r="A416" s="42"/>
      <c r="B416" s="42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15.75" customHeight="1">
      <c r="A417" s="42"/>
      <c r="B417" s="42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15.75" customHeight="1">
      <c r="A418" s="42"/>
      <c r="B418" s="42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15.75" customHeight="1">
      <c r="A419" s="42"/>
      <c r="B419" s="42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15.75" customHeight="1">
      <c r="A420" s="42"/>
      <c r="B420" s="42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15.75" customHeight="1">
      <c r="A421" s="42"/>
      <c r="B421" s="42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15.75" customHeight="1">
      <c r="A422" s="42"/>
      <c r="B422" s="42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15.75" customHeight="1">
      <c r="A423" s="42"/>
      <c r="B423" s="42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15.75" customHeight="1">
      <c r="A424" s="42"/>
      <c r="B424" s="42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15.75" customHeight="1">
      <c r="A425" s="42"/>
      <c r="B425" s="42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15.75" customHeight="1">
      <c r="A426" s="42"/>
      <c r="B426" s="42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15.75" customHeight="1">
      <c r="A427" s="42"/>
      <c r="B427" s="42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15.75" customHeight="1">
      <c r="A428" s="42"/>
      <c r="B428" s="42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15.75" customHeight="1">
      <c r="A429" s="42"/>
      <c r="B429" s="42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15.75" customHeight="1">
      <c r="A430" s="42"/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15.75" customHeight="1">
      <c r="A431" s="42"/>
      <c r="B431" s="42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15.75" customHeight="1">
      <c r="A432" s="42"/>
      <c r="B432" s="42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15.75" customHeight="1">
      <c r="A433" s="42"/>
      <c r="B433" s="42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15.75" customHeight="1">
      <c r="A434" s="42"/>
      <c r="B434" s="42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15.75" customHeight="1">
      <c r="A435" s="42"/>
      <c r="B435" s="42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15.75" customHeight="1">
      <c r="A436" s="42"/>
      <c r="B436" s="42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15.75" customHeight="1">
      <c r="A437" s="42"/>
      <c r="B437" s="42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15.75" customHeight="1">
      <c r="A438" s="42"/>
      <c r="B438" s="42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15.75" customHeight="1">
      <c r="A439" s="42"/>
      <c r="B439" s="42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15.75" customHeight="1">
      <c r="A440" s="42"/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15.75" customHeight="1">
      <c r="A441" s="42"/>
      <c r="B441" s="42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15.75" customHeight="1">
      <c r="A442" s="42"/>
      <c r="B442" s="42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15.75" customHeight="1">
      <c r="A443" s="42"/>
      <c r="B443" s="42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15.75" customHeight="1">
      <c r="A444" s="42"/>
      <c r="B444" s="42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15.75" customHeight="1">
      <c r="A445" s="42"/>
      <c r="B445" s="42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15.75" customHeight="1">
      <c r="A446" s="42"/>
      <c r="B446" s="42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15.75" customHeight="1">
      <c r="A447" s="42"/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15.75" customHeight="1">
      <c r="A448" s="42"/>
      <c r="B448" s="42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15.75" customHeight="1">
      <c r="A449" s="42"/>
      <c r="B449" s="42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15.75" customHeight="1">
      <c r="A450" s="42"/>
      <c r="B450" s="42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15.75" customHeight="1">
      <c r="A451" s="42"/>
      <c r="B451" s="42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15.75" customHeight="1">
      <c r="A452" s="42"/>
      <c r="B452" s="42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15.75" customHeight="1">
      <c r="A453" s="42"/>
      <c r="B453" s="42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15.75" customHeight="1">
      <c r="A454" s="42"/>
      <c r="B454" s="42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15.75" customHeight="1">
      <c r="A455" s="42"/>
      <c r="B455" s="42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15.75" customHeight="1">
      <c r="A456" s="42"/>
      <c r="B456" s="42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15.75" customHeight="1">
      <c r="A457" s="42"/>
      <c r="B457" s="42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15.75" customHeight="1">
      <c r="A458" s="42"/>
      <c r="B458" s="42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15.75" customHeight="1">
      <c r="A459" s="42"/>
      <c r="B459" s="42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15.75" customHeight="1">
      <c r="A460" s="42"/>
      <c r="B460" s="42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15.75" customHeight="1">
      <c r="A461" s="42"/>
      <c r="B461" s="42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15.75" customHeight="1">
      <c r="A462" s="42"/>
      <c r="B462" s="42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15.75" customHeight="1">
      <c r="A463" s="42"/>
      <c r="B463" s="42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15.75" customHeight="1">
      <c r="A464" s="42"/>
      <c r="B464" s="42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15.75" customHeight="1">
      <c r="A465" s="42"/>
      <c r="B465" s="42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15.75" customHeight="1">
      <c r="A466" s="42"/>
      <c r="B466" s="42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15.75" customHeight="1">
      <c r="A467" s="42"/>
      <c r="B467" s="42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15.75" customHeight="1">
      <c r="A468" s="42"/>
      <c r="B468" s="42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15.75" customHeight="1">
      <c r="A469" s="42"/>
      <c r="B469" s="42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15.75" customHeight="1">
      <c r="A470" s="42"/>
      <c r="B470" s="42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15.75" customHeight="1">
      <c r="A471" s="42"/>
      <c r="B471" s="42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15.75" customHeight="1">
      <c r="A472" s="42"/>
      <c r="B472" s="42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15.75" customHeight="1">
      <c r="A473" s="42"/>
      <c r="B473" s="42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15.75" customHeight="1">
      <c r="A474" s="42"/>
      <c r="B474" s="42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15.75" customHeight="1">
      <c r="A475" s="42"/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15.75" customHeight="1">
      <c r="A476" s="42"/>
      <c r="B476" s="42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15.75" customHeight="1">
      <c r="A477" s="42"/>
      <c r="B477" s="42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15.75" customHeight="1">
      <c r="A478" s="42"/>
      <c r="B478" s="42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15.75" customHeight="1">
      <c r="A479" s="42"/>
      <c r="B479" s="42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15.75" customHeight="1">
      <c r="A480" s="42"/>
      <c r="B480" s="42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15.75" customHeight="1">
      <c r="A481" s="42"/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15.75" customHeight="1">
      <c r="A482" s="42"/>
      <c r="B482" s="42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15.75" customHeight="1">
      <c r="A483" s="42"/>
      <c r="B483" s="42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15.75" customHeight="1">
      <c r="A484" s="42"/>
      <c r="B484" s="42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15.75" customHeight="1">
      <c r="A485" s="42"/>
      <c r="B485" s="4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15.75" customHeight="1">
      <c r="A486" s="42"/>
      <c r="B486" s="42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15.75" customHeight="1">
      <c r="A487" s="42"/>
      <c r="B487" s="42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15.75" customHeight="1">
      <c r="A488" s="42"/>
      <c r="B488" s="42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15.75" customHeight="1">
      <c r="A489" s="42"/>
      <c r="B489" s="42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15.75" customHeight="1">
      <c r="A490" s="42"/>
      <c r="B490" s="42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15.75" customHeight="1">
      <c r="A491" s="42"/>
      <c r="B491" s="42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15.75" customHeight="1">
      <c r="A492" s="42"/>
      <c r="B492" s="42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15.75" customHeight="1">
      <c r="A493" s="42"/>
      <c r="B493" s="42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15.75" customHeight="1">
      <c r="A494" s="42"/>
      <c r="B494" s="42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15.75" customHeight="1">
      <c r="A495" s="42"/>
      <c r="B495" s="42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15.75" customHeight="1">
      <c r="A496" s="42"/>
      <c r="B496" s="42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15.75" customHeight="1">
      <c r="A497" s="42"/>
      <c r="B497" s="42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15.75" customHeight="1">
      <c r="A498" s="42"/>
      <c r="B498" s="42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15.75" customHeight="1">
      <c r="A499" s="42"/>
      <c r="B499" s="42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15.75" customHeight="1">
      <c r="A500" s="42"/>
      <c r="B500" s="42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15.75" customHeight="1">
      <c r="A501" s="42"/>
      <c r="B501" s="42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15.75" customHeight="1">
      <c r="A502" s="42"/>
      <c r="B502" s="42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15.75" customHeight="1">
      <c r="A503" s="42"/>
      <c r="B503" s="42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15.75" customHeight="1">
      <c r="A504" s="42"/>
      <c r="B504" s="42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15.75" customHeight="1">
      <c r="A505" s="42"/>
      <c r="B505" s="42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15.75" customHeight="1">
      <c r="A506" s="42"/>
      <c r="B506" s="42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15.75" customHeight="1">
      <c r="A507" s="42"/>
      <c r="B507" s="42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15.75" customHeight="1">
      <c r="A508" s="42"/>
      <c r="B508" s="42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15.75" customHeight="1">
      <c r="A509" s="42"/>
      <c r="B509" s="42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15.75" customHeight="1">
      <c r="A510" s="42"/>
      <c r="B510" s="42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15.75" customHeight="1">
      <c r="A511" s="42"/>
      <c r="B511" s="42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15.75" customHeight="1">
      <c r="A512" s="42"/>
      <c r="B512" s="42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15.75" customHeight="1">
      <c r="A513" s="42"/>
      <c r="B513" s="42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15.75" customHeight="1">
      <c r="A514" s="42"/>
      <c r="B514" s="42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15.75" customHeight="1">
      <c r="A515" s="42"/>
      <c r="B515" s="42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15.75" customHeight="1">
      <c r="A516" s="42"/>
      <c r="B516" s="42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15.75" customHeight="1">
      <c r="A517" s="42"/>
      <c r="B517" s="42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15.75" customHeight="1">
      <c r="A518" s="42"/>
      <c r="B518" s="42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15.75" customHeight="1">
      <c r="A519" s="42"/>
      <c r="B519" s="42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15.75" customHeight="1">
      <c r="A520" s="42"/>
      <c r="B520" s="42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15.75" customHeight="1">
      <c r="A521" s="42"/>
      <c r="B521" s="42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15.75" customHeight="1">
      <c r="A522" s="42"/>
      <c r="B522" s="42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15.75" customHeight="1">
      <c r="A523" s="42"/>
      <c r="B523" s="42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15.75" customHeight="1">
      <c r="A524" s="42"/>
      <c r="B524" s="42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15.75" customHeight="1">
      <c r="A525" s="42"/>
      <c r="B525" s="42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15.75" customHeight="1">
      <c r="A526" s="42"/>
      <c r="B526" s="42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15.75" customHeight="1">
      <c r="A527" s="42"/>
      <c r="B527" s="42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15.75" customHeight="1">
      <c r="A528" s="42"/>
      <c r="B528" s="42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15.75" customHeight="1">
      <c r="A529" s="42"/>
      <c r="B529" s="42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15.75" customHeight="1">
      <c r="A530" s="42"/>
      <c r="B530" s="42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15.75" customHeight="1">
      <c r="A531" s="42"/>
      <c r="B531" s="42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15.75" customHeight="1">
      <c r="A532" s="42"/>
      <c r="B532" s="42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15.75" customHeight="1">
      <c r="A533" s="42"/>
      <c r="B533" s="42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15.75" customHeight="1">
      <c r="A534" s="42"/>
      <c r="B534" s="42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15.75" customHeight="1">
      <c r="A535" s="42"/>
      <c r="B535" s="42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15.75" customHeight="1">
      <c r="A536" s="42"/>
      <c r="B536" s="42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15.75" customHeight="1">
      <c r="A537" s="42"/>
      <c r="B537" s="42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15.75" customHeight="1">
      <c r="A538" s="42"/>
      <c r="B538" s="42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15.75" customHeight="1">
      <c r="A539" s="42"/>
      <c r="B539" s="42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15.75" customHeight="1">
      <c r="A540" s="42"/>
      <c r="B540" s="42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15.75" customHeight="1">
      <c r="A541" s="42"/>
      <c r="B541" s="42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15.75" customHeight="1">
      <c r="A542" s="42"/>
      <c r="B542" s="42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15.75" customHeight="1">
      <c r="A543" s="42"/>
      <c r="B543" s="42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15.75" customHeight="1">
      <c r="A544" s="42"/>
      <c r="B544" s="42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15.75" customHeight="1">
      <c r="A545" s="42"/>
      <c r="B545" s="42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15.75" customHeight="1">
      <c r="A546" s="42"/>
      <c r="B546" s="42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15.75" customHeight="1">
      <c r="A547" s="42"/>
      <c r="B547" s="42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15.75" customHeight="1">
      <c r="A548" s="42"/>
      <c r="B548" s="42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15.75" customHeight="1">
      <c r="A549" s="42"/>
      <c r="B549" s="42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15.75" customHeight="1">
      <c r="A550" s="42"/>
      <c r="B550" s="42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15.75" customHeight="1">
      <c r="A551" s="42"/>
      <c r="B551" s="42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15.75" customHeight="1">
      <c r="A552" s="42"/>
      <c r="B552" s="42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15.75" customHeight="1">
      <c r="A553" s="42"/>
      <c r="B553" s="42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15.75" customHeight="1">
      <c r="A554" s="42"/>
      <c r="B554" s="42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15.75" customHeight="1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15.75" customHeight="1">
      <c r="A556" s="42"/>
      <c r="B556" s="42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15.75" customHeight="1">
      <c r="A557" s="42"/>
      <c r="B557" s="42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15.75" customHeight="1">
      <c r="A558" s="42"/>
      <c r="B558" s="42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15.75" customHeight="1">
      <c r="A559" s="42"/>
      <c r="B559" s="42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15.75" customHeight="1">
      <c r="A560" s="42"/>
      <c r="B560" s="42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15.75" customHeight="1">
      <c r="A561" s="42"/>
      <c r="B561" s="42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15.75" customHeight="1">
      <c r="A562" s="42"/>
      <c r="B562" s="42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15.75" customHeight="1">
      <c r="A563" s="42"/>
      <c r="B563" s="42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15.75" customHeight="1">
      <c r="A564" s="42"/>
      <c r="B564" s="42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15.75" customHeight="1">
      <c r="A565" s="42"/>
      <c r="B565" s="42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15.75" customHeight="1">
      <c r="A566" s="42"/>
      <c r="B566" s="42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15.75" customHeight="1">
      <c r="A567" s="42"/>
      <c r="B567" s="42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15.75" customHeight="1">
      <c r="A568" s="42"/>
      <c r="B568" s="42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15.75" customHeight="1">
      <c r="A569" s="42"/>
      <c r="B569" s="42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15.75" customHeight="1">
      <c r="A570" s="42"/>
      <c r="B570" s="42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15.75" customHeight="1">
      <c r="A571" s="42"/>
      <c r="B571" s="42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15.75" customHeight="1">
      <c r="A572" s="42"/>
      <c r="B572" s="42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15.75" customHeight="1">
      <c r="A573" s="42"/>
      <c r="B573" s="42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15.75" customHeight="1">
      <c r="A574" s="42"/>
      <c r="B574" s="42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15.75" customHeight="1">
      <c r="A575" s="42"/>
      <c r="B575" s="42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15.75" customHeight="1">
      <c r="A576" s="42"/>
      <c r="B576" s="42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15.75" customHeight="1">
      <c r="A577" s="42"/>
      <c r="B577" s="42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15.75" customHeight="1">
      <c r="A578" s="42"/>
      <c r="B578" s="42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15.75" customHeight="1">
      <c r="A579" s="42"/>
      <c r="B579" s="42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15.75" customHeight="1">
      <c r="A580" s="42"/>
      <c r="B580" s="42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15.75" customHeight="1">
      <c r="A581" s="42"/>
      <c r="B581" s="42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15.75" customHeight="1">
      <c r="A582" s="42"/>
      <c r="B582" s="42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15.75" customHeight="1">
      <c r="A583" s="42"/>
      <c r="B583" s="42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15.75" customHeight="1">
      <c r="A584" s="42"/>
      <c r="B584" s="42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15.75" customHeight="1">
      <c r="A585" s="42"/>
      <c r="B585" s="42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15.75" customHeight="1">
      <c r="A586" s="42"/>
      <c r="B586" s="42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15.75" customHeight="1">
      <c r="A587" s="42"/>
      <c r="B587" s="42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15.75" customHeight="1">
      <c r="A588" s="42"/>
      <c r="B588" s="42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15.75" customHeight="1">
      <c r="A589" s="42"/>
      <c r="B589" s="42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15.75" customHeight="1">
      <c r="A590" s="42"/>
      <c r="B590" s="42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15.75" customHeight="1">
      <c r="A591" s="42"/>
      <c r="B591" s="42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15.75" customHeight="1">
      <c r="A592" s="42"/>
      <c r="B592" s="42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15.75" customHeight="1">
      <c r="A593" s="42"/>
      <c r="B593" s="42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15.75" customHeight="1">
      <c r="A594" s="42"/>
      <c r="B594" s="42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15.75" customHeight="1">
      <c r="A595" s="42"/>
      <c r="B595" s="42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15.75" customHeight="1">
      <c r="A596" s="42"/>
      <c r="B596" s="42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15.75" customHeight="1">
      <c r="A597" s="42"/>
      <c r="B597" s="42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15.75" customHeight="1">
      <c r="A598" s="42"/>
      <c r="B598" s="42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15.75" customHeight="1">
      <c r="A599" s="42"/>
      <c r="B599" s="42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15.75" customHeight="1">
      <c r="A600" s="42"/>
      <c r="B600" s="42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15.75" customHeight="1">
      <c r="A601" s="42"/>
      <c r="B601" s="42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15.75" customHeight="1">
      <c r="A602" s="42"/>
      <c r="B602" s="42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15.75" customHeight="1">
      <c r="A603" s="42"/>
      <c r="B603" s="42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15.75" customHeight="1">
      <c r="A604" s="42"/>
      <c r="B604" s="42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15.75" customHeight="1">
      <c r="A605" s="42"/>
      <c r="B605" s="42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15.75" customHeight="1">
      <c r="A606" s="42"/>
      <c r="B606" s="42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15.75" customHeight="1">
      <c r="A607" s="42"/>
      <c r="B607" s="42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15.75" customHeight="1">
      <c r="A608" s="42"/>
      <c r="B608" s="42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15.75" customHeight="1">
      <c r="A609" s="42"/>
      <c r="B609" s="42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15.75" customHeight="1">
      <c r="A610" s="42"/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15.75" customHeight="1">
      <c r="A611" s="42"/>
      <c r="B611" s="42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15.75" customHeight="1">
      <c r="A612" s="42"/>
      <c r="B612" s="42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15.75" customHeight="1">
      <c r="A613" s="42"/>
      <c r="B613" s="42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15.75" customHeight="1">
      <c r="A614" s="42"/>
      <c r="B614" s="42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15.75" customHeight="1">
      <c r="A615" s="42"/>
      <c r="B615" s="42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15.75" customHeight="1">
      <c r="A616" s="42"/>
      <c r="B616" s="42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15.75" customHeight="1">
      <c r="A617" s="42"/>
      <c r="B617" s="42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15.75" customHeight="1">
      <c r="A618" s="42"/>
      <c r="B618" s="42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15.75" customHeight="1">
      <c r="A619" s="42"/>
      <c r="B619" s="42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15.75" customHeight="1">
      <c r="A620" s="42"/>
      <c r="B620" s="42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15.75" customHeight="1">
      <c r="A621" s="42"/>
      <c r="B621" s="42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15.75" customHeight="1">
      <c r="A622" s="42"/>
      <c r="B622" s="42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15.75" customHeight="1">
      <c r="A623" s="42"/>
      <c r="B623" s="42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15.75" customHeight="1">
      <c r="A624" s="42"/>
      <c r="B624" s="42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15.75" customHeight="1">
      <c r="A625" s="42"/>
      <c r="B625" s="42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15.75" customHeight="1">
      <c r="A626" s="42"/>
      <c r="B626" s="42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15.75" customHeight="1">
      <c r="A627" s="42"/>
      <c r="B627" s="42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15.75" customHeight="1">
      <c r="A628" s="42"/>
      <c r="B628" s="42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15.75" customHeight="1">
      <c r="A629" s="42"/>
      <c r="B629" s="42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15.75" customHeight="1">
      <c r="A630" s="42"/>
      <c r="B630" s="42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15.75" customHeight="1">
      <c r="A631" s="42"/>
      <c r="B631" s="42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15.75" customHeight="1">
      <c r="A632" s="42"/>
      <c r="B632" s="42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15.75" customHeight="1">
      <c r="A633" s="42"/>
      <c r="B633" s="42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15.75" customHeight="1">
      <c r="A634" s="42"/>
      <c r="B634" s="42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15.75" customHeight="1">
      <c r="A635" s="42"/>
      <c r="B635" s="42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15.75" customHeight="1">
      <c r="A636" s="42"/>
      <c r="B636" s="42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15.75" customHeight="1">
      <c r="A637" s="42"/>
      <c r="B637" s="42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15.75" customHeight="1">
      <c r="A638" s="42"/>
      <c r="B638" s="42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15.75" customHeight="1">
      <c r="A639" s="42"/>
      <c r="B639" s="42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15.75" customHeight="1">
      <c r="A640" s="42"/>
      <c r="B640" s="42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15.75" customHeight="1">
      <c r="A641" s="42"/>
      <c r="B641" s="42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15.75" customHeight="1">
      <c r="A642" s="42"/>
      <c r="B642" s="42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15.75" customHeight="1">
      <c r="A643" s="42"/>
      <c r="B643" s="42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15.75" customHeight="1">
      <c r="A644" s="42"/>
      <c r="B644" s="42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15.75" customHeight="1">
      <c r="A645" s="42"/>
      <c r="B645" s="42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15.75" customHeight="1">
      <c r="A646" s="42"/>
      <c r="B646" s="42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15.75" customHeight="1">
      <c r="A647" s="42"/>
      <c r="B647" s="42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15.75" customHeight="1">
      <c r="A648" s="42"/>
      <c r="B648" s="42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15.75" customHeight="1">
      <c r="A649" s="42"/>
      <c r="B649" s="42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15.75" customHeight="1">
      <c r="A650" s="42"/>
      <c r="B650" s="42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15.75" customHeight="1">
      <c r="A651" s="42"/>
      <c r="B651" s="42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15.75" customHeight="1">
      <c r="A652" s="42"/>
      <c r="B652" s="42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15.75" customHeight="1">
      <c r="A653" s="42"/>
      <c r="B653" s="42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15.75" customHeight="1">
      <c r="A654" s="42"/>
      <c r="B654" s="42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15.75" customHeight="1">
      <c r="A655" s="42"/>
      <c r="B655" s="42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15.75" customHeight="1">
      <c r="A656" s="42"/>
      <c r="B656" s="42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15.75" customHeight="1">
      <c r="A657" s="42"/>
      <c r="B657" s="42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15.75" customHeight="1">
      <c r="A658" s="42"/>
      <c r="B658" s="42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15.75" customHeight="1">
      <c r="A659" s="42"/>
      <c r="B659" s="42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15.75" customHeight="1">
      <c r="A660" s="42"/>
      <c r="B660" s="42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15.75" customHeight="1">
      <c r="A661" s="42"/>
      <c r="B661" s="42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15.75" customHeight="1">
      <c r="A662" s="42"/>
      <c r="B662" s="42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15.75" customHeight="1">
      <c r="A663" s="42"/>
      <c r="B663" s="42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15.75" customHeight="1">
      <c r="A664" s="42"/>
      <c r="B664" s="42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15.75" customHeight="1">
      <c r="A665" s="42"/>
      <c r="B665" s="42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15.75" customHeight="1">
      <c r="A666" s="42"/>
      <c r="B666" s="42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15.75" customHeight="1">
      <c r="A667" s="42"/>
      <c r="B667" s="42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15.75" customHeight="1">
      <c r="A668" s="42"/>
      <c r="B668" s="42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15.75" customHeight="1">
      <c r="A669" s="42"/>
      <c r="B669" s="42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15.75" customHeight="1">
      <c r="A670" s="42"/>
      <c r="B670" s="42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15.75" customHeight="1">
      <c r="A671" s="42"/>
      <c r="B671" s="42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15.75" customHeight="1">
      <c r="A672" s="42"/>
      <c r="B672" s="42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15.75" customHeight="1">
      <c r="A673" s="42"/>
      <c r="B673" s="42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15.75" customHeight="1">
      <c r="A674" s="42"/>
      <c r="B674" s="42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15.75" customHeight="1">
      <c r="A675" s="42"/>
      <c r="B675" s="42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15.75" customHeight="1">
      <c r="A676" s="42"/>
      <c r="B676" s="42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15.75" customHeight="1">
      <c r="A677" s="42"/>
      <c r="B677" s="42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15.75" customHeight="1">
      <c r="A678" s="42"/>
      <c r="B678" s="42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15.75" customHeight="1">
      <c r="A679" s="42"/>
      <c r="B679" s="42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15.75" customHeight="1">
      <c r="A680" s="42"/>
      <c r="B680" s="42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15.75" customHeight="1">
      <c r="A681" s="42"/>
      <c r="B681" s="42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15.75" customHeight="1">
      <c r="A682" s="42"/>
      <c r="B682" s="42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15.75" customHeight="1">
      <c r="A683" s="42"/>
      <c r="B683" s="42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15.75" customHeight="1">
      <c r="A684" s="42"/>
      <c r="B684" s="42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15.75" customHeight="1">
      <c r="A685" s="42"/>
      <c r="B685" s="42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15.75" customHeight="1">
      <c r="A686" s="42"/>
      <c r="B686" s="42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15.75" customHeight="1">
      <c r="A687" s="42"/>
      <c r="B687" s="42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15.75" customHeight="1">
      <c r="A688" s="42"/>
      <c r="B688" s="42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15.75" customHeight="1">
      <c r="A689" s="42"/>
      <c r="B689" s="42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15.75" customHeight="1">
      <c r="A690" s="42"/>
      <c r="B690" s="42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15.75" customHeight="1">
      <c r="A691" s="42"/>
      <c r="B691" s="42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15.75" customHeight="1">
      <c r="A692" s="42"/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15.75" customHeight="1">
      <c r="A693" s="42"/>
      <c r="B693" s="42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15.75" customHeight="1">
      <c r="A694" s="42"/>
      <c r="B694" s="42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15.75" customHeight="1">
      <c r="A695" s="42"/>
      <c r="B695" s="42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15.75" customHeight="1">
      <c r="A696" s="42"/>
      <c r="B696" s="42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15.75" customHeight="1">
      <c r="A697" s="42"/>
      <c r="B697" s="42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15.75" customHeight="1">
      <c r="A698" s="42"/>
      <c r="B698" s="42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15.75" customHeight="1">
      <c r="A699" s="42"/>
      <c r="B699" s="42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15.75" customHeight="1">
      <c r="A700" s="42"/>
      <c r="B700" s="42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15.75" customHeight="1">
      <c r="A701" s="42"/>
      <c r="B701" s="42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15.75" customHeight="1">
      <c r="A702" s="42"/>
      <c r="B702" s="42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15.75" customHeight="1">
      <c r="A703" s="42"/>
      <c r="B703" s="42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15.75" customHeight="1">
      <c r="A704" s="42"/>
      <c r="B704" s="42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15.75" customHeight="1">
      <c r="A705" s="42"/>
      <c r="B705" s="42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15.75" customHeight="1">
      <c r="A706" s="42"/>
      <c r="B706" s="42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15.75" customHeight="1">
      <c r="A707" s="42"/>
      <c r="B707" s="42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15.75" customHeight="1">
      <c r="A708" s="42"/>
      <c r="B708" s="42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15.75" customHeight="1">
      <c r="A709" s="42"/>
      <c r="B709" s="42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15.75" customHeight="1">
      <c r="A710" s="42"/>
      <c r="B710" s="42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15.75" customHeight="1">
      <c r="A711" s="42"/>
      <c r="B711" s="42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15.75" customHeight="1">
      <c r="A712" s="42"/>
      <c r="B712" s="42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15.75" customHeight="1">
      <c r="A713" s="42"/>
      <c r="B713" s="42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15.75" customHeight="1">
      <c r="A714" s="42"/>
      <c r="B714" s="42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15.75" customHeight="1">
      <c r="A715" s="42"/>
      <c r="B715" s="42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15.75" customHeight="1">
      <c r="A716" s="42"/>
      <c r="B716" s="42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15.75" customHeight="1">
      <c r="A717" s="42"/>
      <c r="B717" s="42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15.75" customHeight="1">
      <c r="A718" s="42"/>
      <c r="B718" s="42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15.75" customHeight="1">
      <c r="A719" s="42"/>
      <c r="B719" s="42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15.75" customHeight="1">
      <c r="A720" s="42"/>
      <c r="B720" s="42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15.75" customHeight="1">
      <c r="A721" s="42"/>
      <c r="B721" s="42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15.75" customHeight="1">
      <c r="A722" s="42"/>
      <c r="B722" s="42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15.75" customHeight="1">
      <c r="A723" s="42"/>
      <c r="B723" s="42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15.75" customHeight="1">
      <c r="A724" s="42"/>
      <c r="B724" s="42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15.75" customHeight="1">
      <c r="A725" s="42"/>
      <c r="B725" s="42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15.75" customHeight="1">
      <c r="A726" s="42"/>
      <c r="B726" s="42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15.75" customHeight="1">
      <c r="A727" s="42"/>
      <c r="B727" s="42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15.75" customHeight="1">
      <c r="A728" s="42"/>
      <c r="B728" s="42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15.75" customHeight="1">
      <c r="A729" s="42"/>
      <c r="B729" s="42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15.75" customHeight="1">
      <c r="A730" s="42"/>
      <c r="B730" s="42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15.75" customHeight="1">
      <c r="A731" s="42"/>
      <c r="B731" s="42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15.75" customHeight="1">
      <c r="A732" s="42"/>
      <c r="B732" s="42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15.75" customHeight="1">
      <c r="A733" s="42"/>
      <c r="B733" s="42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15.75" customHeight="1">
      <c r="A734" s="42"/>
      <c r="B734" s="42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15.75" customHeight="1">
      <c r="A735" s="42"/>
      <c r="B735" s="42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15.75" customHeight="1">
      <c r="A736" s="42"/>
      <c r="B736" s="42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15.75" customHeight="1">
      <c r="A737" s="42"/>
      <c r="B737" s="42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15.75" customHeight="1">
      <c r="A738" s="42"/>
      <c r="B738" s="42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15.75" customHeight="1">
      <c r="A739" s="42"/>
      <c r="B739" s="42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15.75" customHeight="1">
      <c r="A740" s="42"/>
      <c r="B740" s="42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15.75" customHeight="1">
      <c r="A741" s="42"/>
      <c r="B741" s="42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15.75" customHeight="1">
      <c r="A742" s="42"/>
      <c r="B742" s="42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15.75" customHeight="1">
      <c r="A743" s="42"/>
      <c r="B743" s="42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15.75" customHeight="1">
      <c r="A744" s="42"/>
      <c r="B744" s="42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15.75" customHeight="1">
      <c r="A745" s="42"/>
      <c r="B745" s="42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15.75" customHeight="1">
      <c r="A746" s="42"/>
      <c r="B746" s="42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15.75" customHeight="1">
      <c r="A747" s="42"/>
      <c r="B747" s="42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15.75" customHeight="1">
      <c r="A748" s="42"/>
      <c r="B748" s="42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15.75" customHeight="1">
      <c r="A749" s="42"/>
      <c r="B749" s="42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15.75" customHeight="1">
      <c r="A750" s="42"/>
      <c r="B750" s="42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15.75" customHeight="1">
      <c r="A751" s="42"/>
      <c r="B751" s="42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15.75" customHeight="1">
      <c r="A752" s="42"/>
      <c r="B752" s="42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15.75" customHeight="1">
      <c r="A753" s="42"/>
      <c r="B753" s="42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15.75" customHeight="1">
      <c r="A754" s="42"/>
      <c r="B754" s="42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15.75" customHeight="1">
      <c r="A755" s="42"/>
      <c r="B755" s="42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15.75" customHeight="1">
      <c r="A756" s="42"/>
      <c r="B756" s="42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15.75" customHeight="1">
      <c r="A757" s="42"/>
      <c r="B757" s="42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15.75" customHeight="1">
      <c r="A758" s="42"/>
      <c r="B758" s="42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15.75" customHeight="1">
      <c r="A759" s="42"/>
      <c r="B759" s="42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15.75" customHeight="1">
      <c r="A760" s="42"/>
      <c r="B760" s="42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15.75" customHeight="1">
      <c r="A761" s="42"/>
      <c r="B761" s="42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15.75" customHeight="1">
      <c r="A762" s="42"/>
      <c r="B762" s="42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15.75" customHeight="1">
      <c r="A763" s="42"/>
      <c r="B763" s="42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15.75" customHeight="1">
      <c r="A764" s="42"/>
      <c r="B764" s="42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15.75" customHeight="1">
      <c r="A765" s="42"/>
      <c r="B765" s="42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15.75" customHeight="1">
      <c r="A766" s="42"/>
      <c r="B766" s="42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15.75" customHeight="1">
      <c r="A767" s="42"/>
      <c r="B767" s="42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15.75" customHeight="1">
      <c r="A768" s="42"/>
      <c r="B768" s="42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15.75" customHeight="1">
      <c r="A769" s="42"/>
      <c r="B769" s="42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15.75" customHeight="1">
      <c r="A770" s="42"/>
      <c r="B770" s="42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15.75" customHeight="1">
      <c r="A771" s="42"/>
      <c r="B771" s="42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15.75" customHeight="1">
      <c r="A772" s="42"/>
      <c r="B772" s="42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15.75" customHeight="1">
      <c r="A773" s="42"/>
      <c r="B773" s="42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15.75" customHeight="1">
      <c r="A774" s="42"/>
      <c r="B774" s="42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15.75" customHeight="1">
      <c r="A775" s="42"/>
      <c r="B775" s="42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15.75" customHeight="1">
      <c r="A776" s="42"/>
      <c r="B776" s="42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15.75" customHeight="1">
      <c r="A777" s="42"/>
      <c r="B777" s="42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15.75" customHeight="1">
      <c r="A778" s="42"/>
      <c r="B778" s="42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15.75" customHeight="1">
      <c r="A779" s="42"/>
      <c r="B779" s="42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15.75" customHeight="1">
      <c r="A780" s="42"/>
      <c r="B780" s="42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15.75" customHeight="1">
      <c r="A781" s="42"/>
      <c r="B781" s="42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15.75" customHeight="1">
      <c r="A782" s="42"/>
      <c r="B782" s="42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15.75" customHeight="1">
      <c r="A783" s="42"/>
      <c r="B783" s="42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15.75" customHeight="1">
      <c r="A784" s="42"/>
      <c r="B784" s="42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15.75" customHeight="1">
      <c r="A785" s="42"/>
      <c r="B785" s="42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15.75" customHeight="1">
      <c r="A786" s="42"/>
      <c r="B786" s="42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15.75" customHeight="1">
      <c r="A787" s="42"/>
      <c r="B787" s="42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15.75" customHeight="1">
      <c r="A788" s="42"/>
      <c r="B788" s="42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15.75" customHeight="1">
      <c r="A789" s="42"/>
      <c r="B789" s="42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15.75" customHeight="1">
      <c r="A790" s="42"/>
      <c r="B790" s="42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15.75" customHeight="1">
      <c r="A791" s="42"/>
      <c r="B791" s="42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15.75" customHeight="1">
      <c r="A792" s="42"/>
      <c r="B792" s="42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15.75" customHeight="1">
      <c r="A793" s="42"/>
      <c r="B793" s="42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15.75" customHeight="1">
      <c r="A794" s="42"/>
      <c r="B794" s="42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15.75" customHeight="1">
      <c r="A795" s="42"/>
      <c r="B795" s="42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15.75" customHeight="1">
      <c r="A796" s="42"/>
      <c r="B796" s="42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15.75" customHeight="1">
      <c r="A797" s="42"/>
      <c r="B797" s="42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15.75" customHeight="1">
      <c r="A798" s="42"/>
      <c r="B798" s="42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15.75" customHeight="1">
      <c r="A799" s="42"/>
      <c r="B799" s="42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15.75" customHeight="1">
      <c r="A800" s="42"/>
      <c r="B800" s="42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15.75" customHeight="1">
      <c r="A801" s="42"/>
      <c r="B801" s="42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15.75" customHeight="1">
      <c r="A802" s="42"/>
      <c r="B802" s="42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15.75" customHeight="1">
      <c r="A803" s="42"/>
      <c r="B803" s="42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15.75" customHeight="1">
      <c r="A804" s="42"/>
      <c r="B804" s="42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15.75" customHeight="1">
      <c r="A805" s="42"/>
      <c r="B805" s="42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15.75" customHeight="1">
      <c r="A806" s="42"/>
      <c r="B806" s="42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15.75" customHeight="1">
      <c r="A807" s="42"/>
      <c r="B807" s="42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15.75" customHeight="1">
      <c r="A808" s="42"/>
      <c r="B808" s="42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15.75" customHeight="1">
      <c r="A809" s="42"/>
      <c r="B809" s="42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15.75" customHeight="1">
      <c r="A810" s="42"/>
      <c r="B810" s="42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15.75" customHeight="1">
      <c r="A811" s="42"/>
      <c r="B811" s="42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15.75" customHeight="1">
      <c r="A812" s="42"/>
      <c r="B812" s="42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15.75" customHeight="1">
      <c r="A813" s="42"/>
      <c r="B813" s="42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15.75" customHeight="1">
      <c r="A814" s="42"/>
      <c r="B814" s="42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15.75" customHeight="1">
      <c r="A815" s="42"/>
      <c r="B815" s="42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15.75" customHeight="1">
      <c r="A816" s="42"/>
      <c r="B816" s="42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15.75" customHeight="1">
      <c r="A817" s="42"/>
      <c r="B817" s="42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15.75" customHeight="1">
      <c r="A818" s="42"/>
      <c r="B818" s="42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15.75" customHeight="1">
      <c r="A819" s="42"/>
      <c r="B819" s="42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15.75" customHeight="1">
      <c r="A820" s="42"/>
      <c r="B820" s="42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15.75" customHeight="1">
      <c r="A821" s="42"/>
      <c r="B821" s="42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15.75" customHeight="1">
      <c r="A822" s="42"/>
      <c r="B822" s="42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15.75" customHeight="1">
      <c r="A823" s="42"/>
      <c r="B823" s="42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15.75" customHeight="1">
      <c r="A824" s="42"/>
      <c r="B824" s="42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15.75" customHeight="1">
      <c r="A825" s="42"/>
      <c r="B825" s="42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15.75" customHeight="1">
      <c r="A826" s="42"/>
      <c r="B826" s="42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15.75" customHeight="1">
      <c r="A827" s="42"/>
      <c r="B827" s="42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15.75" customHeight="1">
      <c r="A828" s="42"/>
      <c r="B828" s="42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15.75" customHeight="1">
      <c r="A829" s="42"/>
      <c r="B829" s="42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15.75" customHeight="1">
      <c r="A830" s="42"/>
      <c r="B830" s="42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15.75" customHeight="1">
      <c r="A831" s="42"/>
      <c r="B831" s="42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15.75" customHeight="1">
      <c r="A832" s="42"/>
      <c r="B832" s="42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15.75" customHeight="1">
      <c r="A833" s="42"/>
      <c r="B833" s="42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15.75" customHeight="1">
      <c r="A834" s="42"/>
      <c r="B834" s="42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15.75" customHeight="1">
      <c r="A835" s="42"/>
      <c r="B835" s="42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15.75" customHeight="1">
      <c r="A836" s="42"/>
      <c r="B836" s="42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15.75" customHeight="1">
      <c r="A837" s="42"/>
      <c r="B837" s="42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15.75" customHeight="1">
      <c r="A838" s="42"/>
      <c r="B838" s="42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15.75" customHeight="1">
      <c r="A839" s="42"/>
      <c r="B839" s="42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15.75" customHeight="1">
      <c r="A840" s="42"/>
      <c r="B840" s="42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15.75" customHeight="1">
      <c r="A841" s="42"/>
      <c r="B841" s="42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15.75" customHeight="1">
      <c r="A842" s="42"/>
      <c r="B842" s="42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15.75" customHeight="1">
      <c r="A843" s="42"/>
      <c r="B843" s="42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15.75" customHeight="1">
      <c r="A844" s="42"/>
      <c r="B844" s="42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15.75" customHeight="1">
      <c r="A845" s="42"/>
      <c r="B845" s="42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15.75" customHeight="1">
      <c r="A846" s="42"/>
      <c r="B846" s="42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15.75" customHeight="1">
      <c r="A847" s="42"/>
      <c r="B847" s="42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15.75" customHeight="1">
      <c r="A848" s="42"/>
      <c r="B848" s="42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15.75" customHeight="1">
      <c r="A849" s="42"/>
      <c r="B849" s="42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15.75" customHeight="1">
      <c r="A850" s="42"/>
      <c r="B850" s="42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15.75" customHeight="1">
      <c r="A851" s="42"/>
      <c r="B851" s="42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15.75" customHeight="1">
      <c r="A852" s="42"/>
      <c r="B852" s="42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15.75" customHeight="1">
      <c r="A853" s="42"/>
      <c r="B853" s="42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15.75" customHeight="1">
      <c r="A854" s="42"/>
      <c r="B854" s="42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15.75" customHeight="1">
      <c r="A855" s="42"/>
      <c r="B855" s="42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15.75" customHeight="1">
      <c r="A856" s="42"/>
      <c r="B856" s="42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15.75" customHeight="1">
      <c r="A857" s="42"/>
      <c r="B857" s="42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15.75" customHeight="1">
      <c r="A858" s="42"/>
      <c r="B858" s="42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15.75" customHeight="1">
      <c r="A859" s="42"/>
      <c r="B859" s="42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15.75" customHeight="1">
      <c r="A860" s="42"/>
      <c r="B860" s="42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15.75" customHeight="1">
      <c r="A861" s="42"/>
      <c r="B861" s="42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15.75" customHeight="1">
      <c r="A862" s="42"/>
      <c r="B862" s="42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15.75" customHeight="1">
      <c r="A863" s="42"/>
      <c r="B863" s="42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15.75" customHeight="1">
      <c r="A864" s="42"/>
      <c r="B864" s="42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15.75" customHeight="1">
      <c r="A865" s="42"/>
      <c r="B865" s="42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15.75" customHeight="1">
      <c r="A866" s="42"/>
      <c r="B866" s="42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15.75" customHeight="1">
      <c r="A867" s="42"/>
      <c r="B867" s="42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15.75" customHeight="1">
      <c r="A868" s="42"/>
      <c r="B868" s="42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15.75" customHeight="1">
      <c r="A869" s="42"/>
      <c r="B869" s="42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15.75" customHeight="1">
      <c r="A870" s="42"/>
      <c r="B870" s="42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15.75" customHeight="1">
      <c r="A871" s="42"/>
      <c r="B871" s="42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15.75" customHeight="1">
      <c r="A872" s="42"/>
      <c r="B872" s="42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15.75" customHeight="1">
      <c r="A873" s="42"/>
      <c r="B873" s="42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15.75" customHeight="1">
      <c r="A874" s="42"/>
      <c r="B874" s="42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15.75" customHeight="1">
      <c r="A875" s="42"/>
      <c r="B875" s="42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15.75" customHeight="1">
      <c r="A876" s="42"/>
      <c r="B876" s="42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15.75" customHeight="1">
      <c r="A877" s="42"/>
      <c r="B877" s="42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15.75" customHeight="1">
      <c r="A878" s="42"/>
      <c r="B878" s="42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15.75" customHeight="1">
      <c r="A879" s="42"/>
      <c r="B879" s="42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15.75" customHeight="1">
      <c r="A880" s="42"/>
      <c r="B880" s="42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15.75" customHeight="1">
      <c r="A881" s="42"/>
      <c r="B881" s="42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15.75" customHeight="1">
      <c r="A882" s="42"/>
      <c r="B882" s="42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15.75" customHeight="1">
      <c r="A883" s="42"/>
      <c r="B883" s="42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15.75" customHeight="1">
      <c r="A884" s="42"/>
      <c r="B884" s="42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15.75" customHeight="1">
      <c r="A885" s="42"/>
      <c r="B885" s="42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15.75" customHeight="1">
      <c r="A886" s="42"/>
      <c r="B886" s="42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15.75" customHeight="1">
      <c r="A887" s="42"/>
      <c r="B887" s="42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15.75" customHeight="1">
      <c r="A888" s="42"/>
      <c r="B888" s="42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15.75" customHeight="1">
      <c r="A889" s="42"/>
      <c r="B889" s="42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15.75" customHeight="1">
      <c r="A890" s="42"/>
      <c r="B890" s="42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15.75" customHeight="1">
      <c r="A891" s="42"/>
      <c r="B891" s="42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15.75" customHeight="1">
      <c r="A892" s="42"/>
      <c r="B892" s="42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15.75" customHeight="1">
      <c r="A893" s="42"/>
      <c r="B893" s="42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15.75" customHeight="1">
      <c r="A894" s="42"/>
      <c r="B894" s="42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15.75" customHeight="1">
      <c r="A895" s="42"/>
      <c r="B895" s="42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15.75" customHeight="1">
      <c r="A896" s="42"/>
      <c r="B896" s="42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15.75" customHeight="1">
      <c r="A897" s="42"/>
      <c r="B897" s="42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15.75" customHeight="1">
      <c r="A898" s="42"/>
      <c r="B898" s="42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15.75" customHeight="1">
      <c r="A899" s="42"/>
      <c r="B899" s="42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15.75" customHeight="1">
      <c r="A900" s="42"/>
      <c r="B900" s="42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15.75" customHeight="1">
      <c r="A901" s="42"/>
      <c r="B901" s="42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15.75" customHeight="1">
      <c r="A902" s="42"/>
      <c r="B902" s="42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15.75" customHeight="1">
      <c r="A903" s="42"/>
      <c r="B903" s="42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15.75" customHeight="1">
      <c r="A904" s="42"/>
      <c r="B904" s="42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15.75" customHeight="1">
      <c r="A905" s="42"/>
      <c r="B905" s="42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15.75" customHeight="1">
      <c r="A906" s="42"/>
      <c r="B906" s="42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15.75" customHeight="1">
      <c r="A907" s="42"/>
      <c r="B907" s="42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15.75" customHeight="1">
      <c r="A908" s="42"/>
      <c r="B908" s="42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15.75" customHeight="1">
      <c r="A909" s="42"/>
      <c r="B909" s="42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15.75" customHeight="1">
      <c r="A910" s="42"/>
      <c r="B910" s="42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15.75" customHeight="1">
      <c r="A911" s="42"/>
      <c r="B911" s="42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15.75" customHeight="1">
      <c r="A912" s="42"/>
      <c r="B912" s="42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15.75" customHeight="1">
      <c r="A913" s="42"/>
      <c r="B913" s="42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15.75" customHeight="1">
      <c r="A914" s="42"/>
      <c r="B914" s="42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15.75" customHeight="1">
      <c r="A915" s="42"/>
      <c r="B915" s="42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15.75" customHeight="1">
      <c r="A916" s="42"/>
      <c r="B916" s="42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15.75" customHeight="1">
      <c r="A917" s="42"/>
      <c r="B917" s="42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15.75" customHeight="1">
      <c r="A918" s="42"/>
      <c r="B918" s="42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15.75" customHeight="1">
      <c r="A919" s="42"/>
      <c r="B919" s="42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15.75" customHeight="1">
      <c r="A920" s="42"/>
      <c r="B920" s="42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15.75" customHeight="1">
      <c r="A921" s="42"/>
      <c r="B921" s="42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15.75" customHeight="1">
      <c r="A922" s="42"/>
      <c r="B922" s="42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15.75" customHeight="1">
      <c r="A923" s="42"/>
      <c r="B923" s="42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15.75" customHeight="1">
      <c r="A924" s="42"/>
      <c r="B924" s="42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15.75" customHeight="1">
      <c r="A925" s="42"/>
      <c r="B925" s="42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15.75" customHeight="1">
      <c r="A926" s="42"/>
      <c r="B926" s="42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15.75" customHeight="1">
      <c r="A927" s="42"/>
      <c r="B927" s="42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15.75" customHeight="1">
      <c r="A928" s="42"/>
      <c r="B928" s="42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15.75" customHeight="1">
      <c r="A929" s="42"/>
      <c r="B929" s="42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15.75" customHeight="1">
      <c r="A930" s="42"/>
      <c r="B930" s="42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15.75" customHeight="1">
      <c r="A931" s="42"/>
      <c r="B931" s="42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15.75" customHeight="1">
      <c r="A932" s="42"/>
      <c r="B932" s="42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15.75" customHeight="1">
      <c r="A933" s="42"/>
      <c r="B933" s="42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15.75" customHeight="1">
      <c r="A934" s="42"/>
      <c r="B934" s="42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15.75" customHeight="1">
      <c r="A935" s="42"/>
      <c r="B935" s="42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15.75" customHeight="1">
      <c r="A936" s="42"/>
      <c r="B936" s="42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15.75" customHeight="1">
      <c r="A937" s="42"/>
      <c r="B937" s="42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15.75" customHeight="1">
      <c r="A938" s="42"/>
      <c r="B938" s="42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15.75" customHeight="1">
      <c r="A939" s="42"/>
      <c r="B939" s="42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15.75" customHeight="1">
      <c r="A940" s="42"/>
      <c r="B940" s="42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15.75" customHeight="1">
      <c r="A941" s="42"/>
      <c r="B941" s="42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15.75" customHeight="1">
      <c r="A942" s="42"/>
      <c r="B942" s="42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15.75" customHeight="1">
      <c r="A943" s="42"/>
      <c r="B943" s="42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15.75" customHeight="1">
      <c r="A944" s="42"/>
      <c r="B944" s="42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15.75" customHeight="1">
      <c r="A945" s="42"/>
      <c r="B945" s="42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15.75" customHeight="1">
      <c r="A946" s="42"/>
      <c r="B946" s="42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15.75" customHeight="1">
      <c r="A947" s="42"/>
      <c r="B947" s="42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15.75" customHeight="1">
      <c r="A948" s="42"/>
      <c r="B948" s="42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15.75" customHeight="1">
      <c r="A949" s="42"/>
      <c r="B949" s="42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15.75" customHeight="1">
      <c r="A950" s="42"/>
      <c r="B950" s="42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15.75" customHeight="1">
      <c r="A951" s="42"/>
      <c r="B951" s="42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15.75" customHeight="1">
      <c r="A952" s="42"/>
      <c r="B952" s="42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15.75" customHeight="1">
      <c r="A953" s="42"/>
      <c r="B953" s="42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15.75" customHeight="1">
      <c r="A954" s="42"/>
      <c r="B954" s="42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15.75" customHeight="1">
      <c r="A955" s="42"/>
      <c r="B955" s="42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15.75" customHeight="1">
      <c r="A956" s="42"/>
      <c r="B956" s="42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15.75" customHeight="1">
      <c r="A957" s="42"/>
      <c r="B957" s="42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15.75" customHeight="1">
      <c r="A958" s="42"/>
      <c r="B958" s="42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15.75" customHeight="1">
      <c r="A959" s="42"/>
      <c r="B959" s="42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15.75" customHeight="1">
      <c r="A960" s="42"/>
      <c r="B960" s="42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15.75" customHeight="1">
      <c r="A961" s="42"/>
      <c r="B961" s="42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15.75" customHeight="1">
      <c r="A962" s="42"/>
      <c r="B962" s="42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15.75" customHeight="1">
      <c r="A963" s="42"/>
      <c r="B963" s="42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15.75" customHeight="1">
      <c r="A964" s="42"/>
      <c r="B964" s="42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15.75" customHeight="1">
      <c r="A965" s="42"/>
      <c r="B965" s="42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15.75" customHeight="1">
      <c r="A966" s="42"/>
      <c r="B966" s="42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15.75" customHeight="1">
      <c r="A967" s="42"/>
      <c r="B967" s="42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15.75" customHeight="1">
      <c r="A968" s="42"/>
      <c r="B968" s="42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15.75" customHeight="1">
      <c r="A969" s="42"/>
      <c r="B969" s="42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15.75" customHeight="1">
      <c r="A970" s="42"/>
      <c r="B970" s="42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15.75" customHeight="1">
      <c r="A971" s="42"/>
      <c r="B971" s="42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15.75" customHeight="1">
      <c r="A972" s="42"/>
      <c r="B972" s="42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15.75" customHeight="1">
      <c r="A973" s="42"/>
      <c r="B973" s="42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15.75" customHeight="1">
      <c r="A974" s="42"/>
      <c r="B974" s="42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15.75" customHeight="1">
      <c r="A975" s="42"/>
      <c r="B975" s="42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15.75" customHeight="1">
      <c r="A976" s="42"/>
      <c r="B976" s="42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15.75" customHeight="1">
      <c r="A977" s="42"/>
      <c r="B977" s="42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15.75" customHeight="1">
      <c r="A978" s="42"/>
      <c r="B978" s="42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15.75" customHeight="1">
      <c r="A979" s="42"/>
      <c r="B979" s="42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15.75" customHeight="1">
      <c r="A980" s="42"/>
      <c r="B980" s="42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15.75" customHeight="1">
      <c r="A981" s="42"/>
      <c r="B981" s="42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15.75" customHeight="1">
      <c r="A982" s="42"/>
      <c r="B982" s="42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15.75" customHeight="1">
      <c r="A983" s="42"/>
      <c r="B983" s="42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15.75" customHeight="1">
      <c r="A984" s="42"/>
      <c r="B984" s="42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15.75" customHeight="1">
      <c r="A985" s="42"/>
      <c r="B985" s="42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15.75" customHeight="1">
      <c r="A986" s="42"/>
      <c r="B986" s="42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15.75" customHeight="1">
      <c r="A987" s="42"/>
      <c r="B987" s="42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15.75" customHeight="1">
      <c r="A988" s="42"/>
      <c r="B988" s="42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15.75" customHeight="1">
      <c r="A989" s="42"/>
      <c r="B989" s="42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15.75" customHeight="1">
      <c r="A990" s="42"/>
      <c r="B990" s="42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15.75" customHeight="1">
      <c r="A991" s="42"/>
      <c r="B991" s="42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15.75" customHeight="1">
      <c r="A992" s="42"/>
      <c r="B992" s="42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15.75" customHeight="1">
      <c r="A993" s="42"/>
      <c r="B993" s="42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15.75" customHeight="1">
      <c r="A994" s="42"/>
      <c r="B994" s="42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15.75" customHeight="1">
      <c r="A995" s="42"/>
      <c r="B995" s="42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15.75" customHeight="1">
      <c r="A996" s="42"/>
      <c r="B996" s="42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15.75" customHeight="1">
      <c r="A997" s="42"/>
      <c r="B997" s="42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15.75" customHeight="1">
      <c r="A998" s="42"/>
      <c r="B998" s="42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15.75" customHeight="1">
      <c r="A999" s="42"/>
      <c r="B999" s="42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15.75" customHeight="1">
      <c r="A1000" s="42"/>
      <c r="B1000" s="42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pageMargins left="0.75" right="0.75" top="1" bottom="1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782A08D09F5343B974245FF246A528" ma:contentTypeVersion="15" ma:contentTypeDescription="Crie um novo documento." ma:contentTypeScope="" ma:versionID="540df59ab40c0f43166ac859fdaec7ad">
  <xsd:schema xmlns:xsd="http://www.w3.org/2001/XMLSchema" xmlns:xs="http://www.w3.org/2001/XMLSchema" xmlns:p="http://schemas.microsoft.com/office/2006/metadata/properties" xmlns:ns2="23da3544-fbef-4d1a-87d5-d7dba42bffa7" xmlns:ns3="9e7f7e29-3788-41d2-8653-0da2132d04e6" targetNamespace="http://schemas.microsoft.com/office/2006/metadata/properties" ma:root="true" ma:fieldsID="ead45c617e9b5577bdd9e021487fe504" ns2:_="" ns3:_="">
    <xsd:import namespace="23da3544-fbef-4d1a-87d5-d7dba42bffa7"/>
    <xsd:import namespace="9e7f7e29-3788-41d2-8653-0da2132d0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a3544-fbef-4d1a-87d5-d7dba42bf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42f99f5-8635-47a4-a9db-b280b0b44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7e29-3788-41d2-8653-0da2132d0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0d65301-c44f-4e72-bb8d-ebd7cbf53482}" ma:internalName="TaxCatchAll" ma:showField="CatchAllData" ma:web="9e7f7e29-3788-41d2-8653-0da2132d04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f7e29-3788-41d2-8653-0da2132d04e6" xsi:nil="true"/>
    <lcf76f155ced4ddcb4097134ff3c332f xmlns="23da3544-fbef-4d1a-87d5-d7dba42bff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1F8014-77CD-4A60-8303-FE644AF63E53}"/>
</file>

<file path=customXml/itemProps2.xml><?xml version="1.0" encoding="utf-8"?>
<ds:datastoreItem xmlns:ds="http://schemas.openxmlformats.org/officeDocument/2006/customXml" ds:itemID="{A68C596D-A341-4A55-95C0-3C256813C36F}"/>
</file>

<file path=customXml/itemProps3.xml><?xml version="1.0" encoding="utf-8"?>
<ds:datastoreItem xmlns:ds="http://schemas.openxmlformats.org/officeDocument/2006/customXml" ds:itemID="{FE37E3E6-AA32-4668-8069-B89760527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Enio Blay</dc:creator>
  <cp:keywords/>
  <dc:description/>
  <cp:lastModifiedBy>Matheus Noschang de Oliveira</cp:lastModifiedBy>
  <cp:revision/>
  <dcterms:created xsi:type="dcterms:W3CDTF">2015-10-29T13:55:04Z</dcterms:created>
  <dcterms:modified xsi:type="dcterms:W3CDTF">2025-12-08T20:28:30Z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0x01010093782A08D09F5343B974245FF246A528</vt:lpwstr>
  </property>
  <property fmtid="{D5CDD505-2E9C-101B-9397-08002B2CF9AE}" pid="3" name="MediaServiceImageTags">
    <vt:lpwstr/>
  </property>
</Properties>
</file>